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2" windowHeight="77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'Sheet1'!$A$1:$J$114</definedName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<sst xmlns="http://schemas.openxmlformats.org/spreadsheetml/2006/main" count="528" uniqueCount="429">
  <si>
    <t>TRƯỜNG ĐẠI HỌC CẦN THƠ</t>
  </si>
  <si>
    <t xml:space="preserve">Độc lập - Tự do - Hạnh phúc </t>
  </si>
  <si>
    <t xml:space="preserve">PHÂN BỔ QUỸ HỌC BỔNG KHUYẾN KHÍCH HỌC TẬP </t>
  </si>
  <si>
    <t>TT</t>
  </si>
  <si>
    <t xml:space="preserve">Mã khối </t>
  </si>
  <si>
    <t xml:space="preserve">Sỉ số </t>
  </si>
  <si>
    <t>Quỹ HB (đồng/tháng)</t>
  </si>
  <si>
    <t>ĐV</t>
  </si>
  <si>
    <t>CA17X5A</t>
  </si>
  <si>
    <t>Phát triển nông thôn </t>
  </si>
  <si>
    <t>DA1766A</t>
  </si>
  <si>
    <t>Công nghệ sinh học </t>
  </si>
  <si>
    <t>DA1766T</t>
  </si>
  <si>
    <t>Công nghệ sinh học (CTTT) </t>
  </si>
  <si>
    <t>DA17Y3A</t>
  </si>
  <si>
    <t>Vi sinh vật học </t>
  </si>
  <si>
    <t>DI1795A</t>
  </si>
  <si>
    <t>Hệ thống thông tin </t>
  </si>
  <si>
    <t>DI1796A</t>
  </si>
  <si>
    <t>Kỹ thuật phần mềm </t>
  </si>
  <si>
    <t>DI17V7A</t>
  </si>
  <si>
    <t>Công nghệ thông tin </t>
  </si>
  <si>
    <t>DI17V7F</t>
  </si>
  <si>
    <t>Công nghệ thông tin (CTCLC) </t>
  </si>
  <si>
    <t>DI17Y1A</t>
  </si>
  <si>
    <t>Tin học Ứng dụng </t>
  </si>
  <si>
    <t>DI17Y9A</t>
  </si>
  <si>
    <t>Truyền thông và mạng máy tính </t>
  </si>
  <si>
    <t>DI17Z6A</t>
  </si>
  <si>
    <t>Khoa học máy tính </t>
  </si>
  <si>
    <t>FL17V1A</t>
  </si>
  <si>
    <t>Ngôn ngữ Anh </t>
  </si>
  <si>
    <t>FL17X1A</t>
  </si>
  <si>
    <t>Sư phạm Tiếng Anh </t>
  </si>
  <si>
    <t>FL17X2A</t>
  </si>
  <si>
    <t>Sư phạm Tiếng Pháp </t>
  </si>
  <si>
    <t>FL17Z8A</t>
  </si>
  <si>
    <t>Phiên dịch - Biên dịch tiếng Anh </t>
  </si>
  <si>
    <t>FL17Z9A</t>
  </si>
  <si>
    <t>Ngôn ngữ Pháp </t>
  </si>
  <si>
    <t>HG1713A</t>
  </si>
  <si>
    <t>Nuôi trồng thủy sản </t>
  </si>
  <si>
    <t>HG1722A</t>
  </si>
  <si>
    <t>Quản trị kinh doanh </t>
  </si>
  <si>
    <t>HG1723A</t>
  </si>
  <si>
    <t>Kinh tế nông nghiệp </t>
  </si>
  <si>
    <t>HG1763A</t>
  </si>
  <si>
    <t>Luật hành chính </t>
  </si>
  <si>
    <t>HG17T2A</t>
  </si>
  <si>
    <t>Kỹ thuật công trình xây dựng </t>
  </si>
  <si>
    <t>HG17U7A</t>
  </si>
  <si>
    <t>Kinh doanh nông nghiệp </t>
  </si>
  <si>
    <t>HG17V1A</t>
  </si>
  <si>
    <t>HG17V2A</t>
  </si>
  <si>
    <t>Kỹ thuật nông nghiệp </t>
  </si>
  <si>
    <t>HG17V7A</t>
  </si>
  <si>
    <t>HG17W8A</t>
  </si>
  <si>
    <t>Hướng dẫn viên du lịch </t>
  </si>
  <si>
    <t>KH1769A</t>
  </si>
  <si>
    <t>Hóa học </t>
  </si>
  <si>
    <t>KH1789A</t>
  </si>
  <si>
    <t>Toán Ứng dụng </t>
  </si>
  <si>
    <t>KH1794A</t>
  </si>
  <si>
    <t>Sinh học </t>
  </si>
  <si>
    <t>KH17T3A</t>
  </si>
  <si>
    <t>Hóa dược </t>
  </si>
  <si>
    <t>KH17U1A</t>
  </si>
  <si>
    <t>Vật lý kỹ thuật </t>
  </si>
  <si>
    <t>KT1720A</t>
  </si>
  <si>
    <t>Kế toán </t>
  </si>
  <si>
    <t>KT1721A</t>
  </si>
  <si>
    <t>Tài chính - Ngân hàng </t>
  </si>
  <si>
    <t>KT1722A</t>
  </si>
  <si>
    <t>KT1723A</t>
  </si>
  <si>
    <t>KT1745A</t>
  </si>
  <si>
    <t>Marketing </t>
  </si>
  <si>
    <t>KT1790A</t>
  </si>
  <si>
    <t>Kinh tế tài nguyên thiên nhiên </t>
  </si>
  <si>
    <t>KT17V5A</t>
  </si>
  <si>
    <t>Kiểm toán </t>
  </si>
  <si>
    <t>KT17W1A</t>
  </si>
  <si>
    <t>Kinh tế </t>
  </si>
  <si>
    <t>KT17W2A</t>
  </si>
  <si>
    <t>Quản trị dịch vụ du lịch và lữ hành </t>
  </si>
  <si>
    <t>KT17W3A</t>
  </si>
  <si>
    <t>Kinh doanh thương mại </t>
  </si>
  <si>
    <t>KT17W4A</t>
  </si>
  <si>
    <t>Kinh doanh quốc tế </t>
  </si>
  <si>
    <t>KT17W4F</t>
  </si>
  <si>
    <t>Kinh doanh quốc tế (CTCLC) </t>
  </si>
  <si>
    <t>LK1763A</t>
  </si>
  <si>
    <t>LK1764A</t>
  </si>
  <si>
    <t>Luật thương mại </t>
  </si>
  <si>
    <t>LK1765A</t>
  </si>
  <si>
    <t>Luật tư pháp </t>
  </si>
  <si>
    <t>ML17U3A</t>
  </si>
  <si>
    <t>Triết học </t>
  </si>
  <si>
    <t>ML17V9A</t>
  </si>
  <si>
    <t>Chính trị học </t>
  </si>
  <si>
    <t>ML17X4A</t>
  </si>
  <si>
    <t>Giáo dục công dân </t>
  </si>
  <si>
    <t>MT1725A</t>
  </si>
  <si>
    <t>Quản lý đất đai </t>
  </si>
  <si>
    <t>MT1738A</t>
  </si>
  <si>
    <t>Khoa học môi trường </t>
  </si>
  <si>
    <t>MT1757A</t>
  </si>
  <si>
    <t>Kỹ thuật môi trường </t>
  </si>
  <si>
    <t>MT17U2A</t>
  </si>
  <si>
    <t>Kỹ thuật tài nguyên nước </t>
  </si>
  <si>
    <t>MT17V4A</t>
  </si>
  <si>
    <t>Lâm sinh </t>
  </si>
  <si>
    <t>MT17X7A</t>
  </si>
  <si>
    <t>Quản lý tài nguyên và môi trường </t>
  </si>
  <si>
    <t>NN1708A</t>
  </si>
  <si>
    <t>Công nghệ thực phẩm </t>
  </si>
  <si>
    <t>NN1712A</t>
  </si>
  <si>
    <t>Chăn nuôi </t>
  </si>
  <si>
    <t>NN1719A</t>
  </si>
  <si>
    <t>Nông học </t>
  </si>
  <si>
    <t>NN1767A</t>
  </si>
  <si>
    <t>Thú y </t>
  </si>
  <si>
    <t>NN1772A</t>
  </si>
  <si>
    <t>Khoa học đất </t>
  </si>
  <si>
    <t>NN1773A</t>
  </si>
  <si>
    <t>Bảo vệ thực vật </t>
  </si>
  <si>
    <t>NN17U5A</t>
  </si>
  <si>
    <t>Công nghệ sau thu hoạch </t>
  </si>
  <si>
    <t>NN17V8A</t>
  </si>
  <si>
    <t>Sinh học Ứng dụng </t>
  </si>
  <si>
    <t>NN17X8A</t>
  </si>
  <si>
    <t>Khoa học cây trồng </t>
  </si>
  <si>
    <t>NN17X9A</t>
  </si>
  <si>
    <t>Công nghệ rau hoa quả và cảnh quan </t>
  </si>
  <si>
    <t>NN17Y4A</t>
  </si>
  <si>
    <t>Dược thú y </t>
  </si>
  <si>
    <t>NN17Z1A</t>
  </si>
  <si>
    <t>Công nghệ giống cây trồng </t>
  </si>
  <si>
    <t>SP1701A</t>
  </si>
  <si>
    <t>Sư phạm Toán học </t>
  </si>
  <si>
    <t>SP1702A</t>
  </si>
  <si>
    <t>Sư phạm Vật lý </t>
  </si>
  <si>
    <t>SP1709A</t>
  </si>
  <si>
    <t>Sư phạm Hóa học </t>
  </si>
  <si>
    <t>SP1710A</t>
  </si>
  <si>
    <t>Sư phạm Sinh học </t>
  </si>
  <si>
    <t>SP1716A</t>
  </si>
  <si>
    <t>Sư phạm Địa lý </t>
  </si>
  <si>
    <t>SP1717A</t>
  </si>
  <si>
    <t>Sư phạm Ngữ văn </t>
  </si>
  <si>
    <t>SP1718A</t>
  </si>
  <si>
    <t>Sư phạm Lịch sử </t>
  </si>
  <si>
    <t>SP17U8A</t>
  </si>
  <si>
    <t>Sư phạm Tin học </t>
  </si>
  <si>
    <t>SP17X3A</t>
  </si>
  <si>
    <t>Giáo dục Tiểu học </t>
  </si>
  <si>
    <t>TD17X6A</t>
  </si>
  <si>
    <t>Giáo dục thể chất </t>
  </si>
  <si>
    <t>TN1761A</t>
  </si>
  <si>
    <t>Kỹ thuật điện, điện tử </t>
  </si>
  <si>
    <t>TN1783A</t>
  </si>
  <si>
    <t>Quản lý công nghiệp </t>
  </si>
  <si>
    <t>TN1784A</t>
  </si>
  <si>
    <t>Cơ khí chế tạo máy </t>
  </si>
  <si>
    <t>TN1785A</t>
  </si>
  <si>
    <t>Cơ khí chế biến </t>
  </si>
  <si>
    <t>TN1793A</t>
  </si>
  <si>
    <t>Cơ khí giao thông </t>
  </si>
  <si>
    <t>TN17T1A</t>
  </si>
  <si>
    <t>Kỹ thuật XD công trình giao thông </t>
  </si>
  <si>
    <t>TN17T2A</t>
  </si>
  <si>
    <t>TN17T4A</t>
  </si>
  <si>
    <t>Kỹ thuật vật liệu </t>
  </si>
  <si>
    <t>TN17U9A</t>
  </si>
  <si>
    <t>Kỹ thuật công trình thủy </t>
  </si>
  <si>
    <t>TN17V6A</t>
  </si>
  <si>
    <t>Công nghệ kỹ thuật hóa học </t>
  </si>
  <si>
    <t>TN17V6F</t>
  </si>
  <si>
    <t>Công nghệ kỹ thuật hóa học (CTCLC) </t>
  </si>
  <si>
    <t>TN17Y5A</t>
  </si>
  <si>
    <t>Kỹ thuật điện tử, truyền thông </t>
  </si>
  <si>
    <t>TN17Y6A</t>
  </si>
  <si>
    <t>Kỹ thuật cơ - điện tử </t>
  </si>
  <si>
    <t>TN17Y8A</t>
  </si>
  <si>
    <t>Kỹ thuật điều khiển và tự động hóa </t>
  </si>
  <si>
    <t>TN17Z5A</t>
  </si>
  <si>
    <t>Kỹ thuật máy tính </t>
  </si>
  <si>
    <t>TS1713A</t>
  </si>
  <si>
    <t>TS1713T</t>
  </si>
  <si>
    <t>Nuôi trồng thủy sản (CTTT) </t>
  </si>
  <si>
    <t>TS1776A</t>
  </si>
  <si>
    <t>Bệnh học thủy sản </t>
  </si>
  <si>
    <t>TS1782A</t>
  </si>
  <si>
    <t>Công nghệ chế biến thủy sản </t>
  </si>
  <si>
    <t>TS17W5A</t>
  </si>
  <si>
    <t>Quản lý nguồn lợi thủy sản </t>
  </si>
  <si>
    <t>XH17U4A</t>
  </si>
  <si>
    <t>Xã hội học </t>
  </si>
  <si>
    <t>XH17W7A</t>
  </si>
  <si>
    <t>Văn học </t>
  </si>
  <si>
    <t>XH17W8A</t>
  </si>
  <si>
    <t>XH17W9A</t>
  </si>
  <si>
    <t>Thông tin học </t>
  </si>
  <si>
    <t>X5</t>
  </si>
  <si>
    <t>66</t>
  </si>
  <si>
    <t>Y3</t>
  </si>
  <si>
    <t>95</t>
  </si>
  <si>
    <t>96</t>
  </si>
  <si>
    <t>V7</t>
  </si>
  <si>
    <t>Y1</t>
  </si>
  <si>
    <t>Y9</t>
  </si>
  <si>
    <t>Z6</t>
  </si>
  <si>
    <t>V1</t>
  </si>
  <si>
    <t>X1</t>
  </si>
  <si>
    <t>X2</t>
  </si>
  <si>
    <t>Z8</t>
  </si>
  <si>
    <t>Z9</t>
  </si>
  <si>
    <t>13</t>
  </si>
  <si>
    <t>22</t>
  </si>
  <si>
    <t>23</t>
  </si>
  <si>
    <t>63</t>
  </si>
  <si>
    <t>T2</t>
  </si>
  <si>
    <t>U7</t>
  </si>
  <si>
    <t>V2</t>
  </si>
  <si>
    <t>W8</t>
  </si>
  <si>
    <t>69</t>
  </si>
  <si>
    <t>89</t>
  </si>
  <si>
    <t>94</t>
  </si>
  <si>
    <t>T3</t>
  </si>
  <si>
    <t>U1</t>
  </si>
  <si>
    <t>20</t>
  </si>
  <si>
    <t>21</t>
  </si>
  <si>
    <t>45</t>
  </si>
  <si>
    <t>90</t>
  </si>
  <si>
    <t>V5</t>
  </si>
  <si>
    <t>W1</t>
  </si>
  <si>
    <t>W2</t>
  </si>
  <si>
    <t>W3</t>
  </si>
  <si>
    <t>W4</t>
  </si>
  <si>
    <t>64</t>
  </si>
  <si>
    <t>65</t>
  </si>
  <si>
    <t>U3</t>
  </si>
  <si>
    <t>V9</t>
  </si>
  <si>
    <t>X4</t>
  </si>
  <si>
    <t>25</t>
  </si>
  <si>
    <t>38</t>
  </si>
  <si>
    <t>57</t>
  </si>
  <si>
    <t>U2</t>
  </si>
  <si>
    <t>V4</t>
  </si>
  <si>
    <t>X7</t>
  </si>
  <si>
    <t>08</t>
  </si>
  <si>
    <t>12</t>
  </si>
  <si>
    <t>19</t>
  </si>
  <si>
    <t>67</t>
  </si>
  <si>
    <t>72</t>
  </si>
  <si>
    <t>73</t>
  </si>
  <si>
    <t>U5</t>
  </si>
  <si>
    <t>V8</t>
  </si>
  <si>
    <t>X8</t>
  </si>
  <si>
    <t>X9</t>
  </si>
  <si>
    <t>Y4</t>
  </si>
  <si>
    <t>Z1</t>
  </si>
  <si>
    <t>01</t>
  </si>
  <si>
    <t>02</t>
  </si>
  <si>
    <t>09</t>
  </si>
  <si>
    <t>10</t>
  </si>
  <si>
    <t>16</t>
  </si>
  <si>
    <t>17</t>
  </si>
  <si>
    <t>18</t>
  </si>
  <si>
    <t>U8</t>
  </si>
  <si>
    <t>X3</t>
  </si>
  <si>
    <t>X6</t>
  </si>
  <si>
    <t>61</t>
  </si>
  <si>
    <t>83</t>
  </si>
  <si>
    <t>84</t>
  </si>
  <si>
    <t>85</t>
  </si>
  <si>
    <t>93</t>
  </si>
  <si>
    <t>T1</t>
  </si>
  <si>
    <t>T4</t>
  </si>
  <si>
    <t>U9</t>
  </si>
  <si>
    <t>V6</t>
  </si>
  <si>
    <t>Y5</t>
  </si>
  <si>
    <t>Y6</t>
  </si>
  <si>
    <t>Y8</t>
  </si>
  <si>
    <t>Z5</t>
  </si>
  <si>
    <t>76</t>
  </si>
  <si>
    <t>82</t>
  </si>
  <si>
    <t>W5</t>
  </si>
  <si>
    <t>U4</t>
  </si>
  <si>
    <t>W7</t>
  </si>
  <si>
    <t>W9</t>
  </si>
  <si>
    <t>Mạng máy tính và truyền thông dữ liệu</t>
  </si>
  <si>
    <t>Kỹ thuật xây dựng</t>
  </si>
  <si>
    <t>Chăn nuôi</t>
  </si>
  <si>
    <t>Kỹ thuật điện</t>
  </si>
  <si>
    <t>Kỹ thuật điện - CLC</t>
  </si>
  <si>
    <t>Kỹ thuật điện tử - viễn thông</t>
  </si>
  <si>
    <t>Kỹ thuật xây dựng công trình thủy</t>
  </si>
  <si>
    <t>Quản lý thủy sản</t>
  </si>
  <si>
    <t>Thông tin - Thư viện</t>
  </si>
  <si>
    <t xml:space="preserve">Tổng cộng:     </t>
  </si>
  <si>
    <t>(*) Ghi chú:</t>
  </si>
  <si>
    <t>(1)</t>
  </si>
  <si>
    <t>(2)</t>
  </si>
  <si>
    <t>(3)</t>
  </si>
  <si>
    <t>Kỹ thuật cơ điện tử</t>
  </si>
  <si>
    <t>Kỹ thuật xây dựng - CLC</t>
  </si>
  <si>
    <t>Cơ khí ô tô</t>
  </si>
  <si>
    <t>Khoa học đất</t>
  </si>
  <si>
    <t>Tài chính - Ngân hàng - CLC</t>
  </si>
  <si>
    <t>Kinh doanh quốc tế - CLC </t>
  </si>
  <si>
    <t>Công nghệ thông tin - CLC</t>
  </si>
  <si>
    <t>Công nghệ sinh học -CTTT </t>
  </si>
  <si>
    <t>Ngôn ngữ Anh -CLC</t>
  </si>
  <si>
    <t>Công nghệ thực phẩm -CLC</t>
  </si>
  <si>
    <t>Công nghệ kỹ thuật hóa học -CLC</t>
  </si>
  <si>
    <t>Nuôi trồng thủy sản -CTTT </t>
  </si>
  <si>
    <t xml:space="preserve">  (Sáu trăm hai mươi bốn triệu bảy trăm bảy mươi bốn ngàn hai trăm bốn mươi đồng)</t>
  </si>
  <si>
    <t>DA2066A</t>
  </si>
  <si>
    <t>DA2066T</t>
  </si>
  <si>
    <t>DI2095A</t>
  </si>
  <si>
    <t>DI2096A</t>
  </si>
  <si>
    <t>DI20T9A</t>
  </si>
  <si>
    <t>DI20V7A</t>
  </si>
  <si>
    <t>DI20V7F</t>
  </si>
  <si>
    <t>DI20Y1A</t>
  </si>
  <si>
    <t>DI20Z6A</t>
  </si>
  <si>
    <t>FL20V1A</t>
  </si>
  <si>
    <t>FL20V1F</t>
  </si>
  <si>
    <t>FL20X1A</t>
  </si>
  <si>
    <t>FL20X2A</t>
  </si>
  <si>
    <t>FL20Z8A</t>
  </si>
  <si>
    <t>FL20Z9A</t>
  </si>
  <si>
    <t>HG2022A</t>
  </si>
  <si>
    <t>HG2023A</t>
  </si>
  <si>
    <t>HG2063A</t>
  </si>
  <si>
    <t>HG20T7A</t>
  </si>
  <si>
    <t>HG20U7A</t>
  </si>
  <si>
    <t>HG20V1A</t>
  </si>
  <si>
    <t>HG20V7A</t>
  </si>
  <si>
    <t>HG20W8A</t>
  </si>
  <si>
    <t>KH2069A</t>
  </si>
  <si>
    <t>KH2089A</t>
  </si>
  <si>
    <t>KH2094A</t>
  </si>
  <si>
    <t>KH20T3A</t>
  </si>
  <si>
    <t>KH20U1A</t>
  </si>
  <si>
    <t>KT2020A</t>
  </si>
  <si>
    <t>KT2021A</t>
  </si>
  <si>
    <t>KT2021F</t>
  </si>
  <si>
    <t>KT2022A</t>
  </si>
  <si>
    <t>KT2023A</t>
  </si>
  <si>
    <t>KT2045A</t>
  </si>
  <si>
    <t>KT2090A</t>
  </si>
  <si>
    <t>KT20V5A</t>
  </si>
  <si>
    <t>KT20W1A</t>
  </si>
  <si>
    <t>KT20W2A</t>
  </si>
  <si>
    <t>KT20W3A</t>
  </si>
  <si>
    <t>KT20W4A</t>
  </si>
  <si>
    <t>KT20W4F</t>
  </si>
  <si>
    <t>LK2063A</t>
  </si>
  <si>
    <t>LK2064A</t>
  </si>
  <si>
    <t>LK2065A</t>
  </si>
  <si>
    <t>ML20U3A</t>
  </si>
  <si>
    <t>ML20V9A</t>
  </si>
  <si>
    <t>ML20X4A</t>
  </si>
  <si>
    <t>MT2025A</t>
  </si>
  <si>
    <t>MT2038A</t>
  </si>
  <si>
    <t>MT2057A</t>
  </si>
  <si>
    <t>MT20X7A</t>
  </si>
  <si>
    <t>NN2008A</t>
  </si>
  <si>
    <t>NN2008F</t>
  </si>
  <si>
    <t>NN2019A</t>
  </si>
  <si>
    <t>NN2067A</t>
  </si>
  <si>
    <t>NN2073A</t>
  </si>
  <si>
    <t>NN20S1A</t>
  </si>
  <si>
    <t>NN20S4A</t>
  </si>
  <si>
    <t>NN20S6A</t>
  </si>
  <si>
    <t>NN20U5A</t>
  </si>
  <si>
    <t>NN20V8A</t>
  </si>
  <si>
    <t>NN20X8A</t>
  </si>
  <si>
    <t>NN20X9A</t>
  </si>
  <si>
    <t>SP2001A</t>
  </si>
  <si>
    <t>SP2002A</t>
  </si>
  <si>
    <t>SP2009A</t>
  </si>
  <si>
    <t>SP2010A</t>
  </si>
  <si>
    <t>SP2016A</t>
  </si>
  <si>
    <t>SP2017A</t>
  </si>
  <si>
    <t>SP2018A</t>
  </si>
  <si>
    <t>SP20U8A</t>
  </si>
  <si>
    <t>SP20X3A</t>
  </si>
  <si>
    <t>TD20X6A</t>
  </si>
  <si>
    <t>TN2083A</t>
  </si>
  <si>
    <t>TN2084A</t>
  </si>
  <si>
    <t>TN20S3A</t>
  </si>
  <si>
    <t>TN20S5A</t>
  </si>
  <si>
    <t>TN20T1A</t>
  </si>
  <si>
    <t>TN20T4A</t>
  </si>
  <si>
    <t>TN20T5A</t>
  </si>
  <si>
    <t>TN20T5F</t>
  </si>
  <si>
    <t>TN20T6A</t>
  </si>
  <si>
    <t>TN20T7A</t>
  </si>
  <si>
    <t>TN20T7F</t>
  </si>
  <si>
    <t>TN20T8A</t>
  </si>
  <si>
    <t>TN20V6A</t>
  </si>
  <si>
    <t>TN20V6F</t>
  </si>
  <si>
    <t>TN20Y8A</t>
  </si>
  <si>
    <t>TN20Z5A</t>
  </si>
  <si>
    <t>TS2013A</t>
  </si>
  <si>
    <t>TS2013T</t>
  </si>
  <si>
    <t>TS2076A</t>
  </si>
  <si>
    <t>TS2082A</t>
  </si>
  <si>
    <t>TS20S2A</t>
  </si>
  <si>
    <t>XH2080A</t>
  </si>
  <si>
    <t>XH20U4A</t>
  </si>
  <si>
    <t>XH20W7A</t>
  </si>
  <si>
    <t>XH20W8A</t>
  </si>
  <si>
    <t>Xã hội học</t>
  </si>
  <si>
    <t>Văn học</t>
  </si>
  <si>
    <t>Hướng dẫn viên du lịch</t>
  </si>
  <si>
    <t>HB</t>
  </si>
  <si>
    <t>Số suất</t>
  </si>
  <si>
    <t>Áp dụng tại học kỳ 1, năm học 2020-2021</t>
  </si>
  <si>
    <t>Học bạ (HB)</t>
  </si>
  <si>
    <t>Điểm thi (ĐT)</t>
  </si>
  <si>
    <t>ĐT</t>
  </si>
  <si>
    <t xml:space="preserve">Tên ngành/chuyên ngành </t>
  </si>
  <si>
    <t>Quỹ HB (đồng/tháng) (2)= (1) x 8% x 813.000 đồng</t>
  </si>
  <si>
    <t>Số suất CB (3)= (2)/750.000 đồng</t>
  </si>
  <si>
    <r>
      <t xml:space="preserve">    BỘ GIÁO DỤC &amp; ĐÀO TẠO                </t>
    </r>
    <r>
      <rPr>
        <b/>
        <sz val="13"/>
        <color indexed="8"/>
        <rFont val="Times New Roman"/>
        <family val="1"/>
      </rPr>
      <t xml:space="preserve">CỘNG HÒA XÃ HỘI CHỦ NGHĨA VIỆT NAM </t>
    </r>
  </si>
  <si>
    <t>(Ban hành kèm theo Quyết định số 4103 /QĐ-ĐHCT, ngày  20  tháng  11  năm 2020)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</si>
</sst>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0" fillId="0" borderId="11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2" fillId="0" borderId="10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28575</xdr:rowOff>
    </xdr:from>
    <xdr:to>
      <xdr:col>2</xdr:col>
      <xdr:colOff>342900</xdr:colOff>
      <xdr:row>2</xdr:row>
      <xdr:rowOff>28575</xdr:rowOff>
    </xdr:to>
    <xdr:sp>
      <xdr:nvSpPr>
        <xdr:cNvPr id="1" name="Straight Connector 4"/>
        <xdr:cNvSpPr>
          <a:spLocks/>
        </xdr:cNvSpPr>
      </xdr:nvSpPr>
      <xdr:spPr>
        <a:xfrm>
          <a:off x="409575" y="447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47625</xdr:rowOff>
    </xdr:from>
    <xdr:to>
      <xdr:col>5</xdr:col>
      <xdr:colOff>771525</xdr:colOff>
      <xdr:row>2</xdr:row>
      <xdr:rowOff>47625</xdr:rowOff>
    </xdr:to>
    <xdr:sp>
      <xdr:nvSpPr>
        <xdr:cNvPr id="2" name="Straight Connector 6"/>
        <xdr:cNvSpPr>
          <a:spLocks/>
        </xdr:cNvSpPr>
      </xdr:nvSpPr>
      <xdr:spPr>
        <a:xfrm>
          <a:off x="3467100" y="46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1019175</xdr:colOff>
      <xdr:row>5</xdr:row>
      <xdr:rowOff>47625</xdr:rowOff>
    </xdr:from>
    <xdr:to>
      <xdr:col>5</xdr:col>
      <xdr:colOff>19050</xdr:colOff>
      <xdr:row>5</xdr:row>
      <xdr:rowOff>47625</xdr:rowOff>
    </xdr:to>
    <xdr:sp>
      <xdr:nvSpPr>
        <xdr:cNvPr id="3" name="Straight Connector 7"/>
        <xdr:cNvSpPr>
          <a:spLocks/>
        </xdr:cNvSpPr>
      </xdr:nvSpPr>
      <xdr:spPr>
        <a:xfrm>
          <a:off x="1952625" y="10953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4.7109375" style="0" customWidth="1"/>
    <col min="2" max="2" width="9.28125" style="0" customWidth="1"/>
    <col min="3" max="3" width="35.8515625" style="0" bestFit="1" customWidth="1"/>
    <col min="4" max="4" width="4.8515625" style="0" customWidth="1"/>
    <col min="5" max="5" width="5.7109375" style="0" customWidth="1"/>
    <col min="6" max="6" width="12.00390625" style="0" customWidth="1"/>
    <col min="7" max="7" width="11.28125" style="0" customWidth="1"/>
    <col min="8" max="8" width="4.421875" style="0" customWidth="1"/>
    <col min="9" max="10" width="3.7109375" style="0" customWidth="1"/>
    <col min="11" max="11" width="4.421875" style="0" bestFit="1" customWidth="1"/>
  </cols>
  <sheetData>
    <row r="1" spans="1:6" s="1" customFormat="1" ht="16.5">
      <c r="A1" s="1" t="s">
        <v>427</v>
      </c>
      <c r="D1" s="2"/>
      <c r="F1" s="3"/>
    </row>
    <row r="2" spans="1:6" s="1" customFormat="1" ht="16.5">
      <c r="A2" s="2" t="s">
        <v>0</v>
      </c>
      <c r="D2" s="2" t="s">
        <v>1</v>
      </c>
      <c r="F2" s="3"/>
    </row>
    <row r="3" s="1" customFormat="1" ht="16.5">
      <c r="F3" s="3"/>
    </row>
    <row r="4" spans="1:8" s="1" customFormat="1" ht="16.5">
      <c r="A4" s="4" t="s">
        <v>2</v>
      </c>
      <c r="B4" s="4"/>
      <c r="C4" s="4"/>
      <c r="D4" s="4"/>
      <c r="E4" s="4"/>
      <c r="F4" s="4"/>
      <c r="G4" s="4"/>
      <c r="H4" s="4"/>
    </row>
    <row r="5" spans="1:8" s="1" customFormat="1" ht="16.5">
      <c r="A5" s="4" t="s">
        <v>420</v>
      </c>
      <c r="B5" s="4"/>
      <c r="C5" s="4"/>
      <c r="D5" s="4"/>
      <c r="E5" s="4"/>
      <c r="F5" s="4"/>
      <c r="G5" s="4"/>
      <c r="H5" s="4"/>
    </row>
    <row r="6" spans="1:8" s="1" customFormat="1" ht="16.5">
      <c r="A6" s="5"/>
      <c r="B6" s="5"/>
      <c r="C6" s="5"/>
      <c r="D6" s="5"/>
      <c r="E6" s="5"/>
      <c r="F6" s="5"/>
      <c r="G6" s="5"/>
      <c r="H6" s="5"/>
    </row>
    <row r="7" spans="1:12" s="1" customFormat="1" ht="16.5">
      <c r="A7" s="36" t="s">
        <v>428</v>
      </c>
      <c r="B7" s="36"/>
      <c r="C7" s="36"/>
      <c r="D7" s="36"/>
      <c r="E7" s="36"/>
      <c r="F7" s="36"/>
      <c r="G7" s="36"/>
      <c r="H7" s="36"/>
      <c r="I7" s="36"/>
      <c r="J7" s="36"/>
      <c r="L7" s="1">
        <v>813000</v>
      </c>
    </row>
    <row r="8" spans="1:10" s="24" customFormat="1" ht="13.5">
      <c r="A8" s="34" t="s">
        <v>3</v>
      </c>
      <c r="B8" s="34" t="s">
        <v>4</v>
      </c>
      <c r="C8" s="34" t="s">
        <v>424</v>
      </c>
      <c r="D8" s="28" t="s">
        <v>5</v>
      </c>
      <c r="E8" s="29"/>
      <c r="F8" s="32" t="s">
        <v>6</v>
      </c>
      <c r="G8" s="33"/>
      <c r="H8" s="32" t="s">
        <v>419</v>
      </c>
      <c r="I8" s="33"/>
      <c r="J8" s="23" t="s">
        <v>7</v>
      </c>
    </row>
    <row r="9" spans="1:10" s="22" customFormat="1" ht="32.25" customHeight="1">
      <c r="A9" s="35"/>
      <c r="B9" s="35"/>
      <c r="C9" s="35"/>
      <c r="D9" s="21" t="s">
        <v>418</v>
      </c>
      <c r="E9" s="21" t="s">
        <v>423</v>
      </c>
      <c r="F9" s="21" t="s">
        <v>421</v>
      </c>
      <c r="G9" s="21" t="s">
        <v>422</v>
      </c>
      <c r="H9" s="21" t="s">
        <v>418</v>
      </c>
      <c r="I9" s="21" t="s">
        <v>423</v>
      </c>
      <c r="J9" s="21" t="s">
        <v>7</v>
      </c>
    </row>
    <row r="10" spans="1:10" s="7" customFormat="1" ht="16.5">
      <c r="A10" s="6"/>
      <c r="B10" s="6"/>
      <c r="C10" s="6"/>
      <c r="D10" s="30" t="s">
        <v>301</v>
      </c>
      <c r="E10" s="31"/>
      <c r="F10" s="30" t="s">
        <v>302</v>
      </c>
      <c r="G10" s="31"/>
      <c r="H10" s="30" t="s">
        <v>303</v>
      </c>
      <c r="I10" s="31"/>
      <c r="J10" s="6"/>
    </row>
    <row r="11" spans="1:10" s="19" customFormat="1" ht="14.25">
      <c r="A11" s="14">
        <v>1</v>
      </c>
      <c r="B11" s="15" t="s">
        <v>317</v>
      </c>
      <c r="C11" s="15" t="s">
        <v>11</v>
      </c>
      <c r="D11" s="16">
        <v>94</v>
      </c>
      <c r="E11" s="16">
        <v>231</v>
      </c>
      <c r="F11" s="17">
        <f>ROUND(D11*0.08*$L$7,0)</f>
        <v>6113760</v>
      </c>
      <c r="G11" s="17">
        <f>ROUND(E11*0.08*$L$7,0)</f>
        <v>15024240</v>
      </c>
      <c r="H11" s="17">
        <f>F11/750000</f>
        <v>8.15168</v>
      </c>
      <c r="I11" s="17">
        <f>G11/750000</f>
        <v>20.03232</v>
      </c>
      <c r="J11" s="18" t="str">
        <f aca="true" t="shared" si="0" ref="J11:J42">MID(B11,1,2)</f>
        <v>DA</v>
      </c>
    </row>
    <row r="12" spans="1:10" s="19" customFormat="1" ht="14.25">
      <c r="A12" s="14">
        <v>2</v>
      </c>
      <c r="B12" s="15" t="s">
        <v>318</v>
      </c>
      <c r="C12" s="15" t="s">
        <v>311</v>
      </c>
      <c r="D12" s="16">
        <v>23</v>
      </c>
      <c r="E12" s="16">
        <v>22</v>
      </c>
      <c r="F12" s="17">
        <f aca="true" t="shared" si="1" ref="F12:F75">ROUND(D12*0.08*$L$7,0)</f>
        <v>1495920</v>
      </c>
      <c r="G12" s="17">
        <f aca="true" t="shared" si="2" ref="G12:G75">ROUND(E12*0.08*$L$7,0)</f>
        <v>1430880</v>
      </c>
      <c r="H12" s="17">
        <f aca="true" t="shared" si="3" ref="H12:H75">F12/750000</f>
        <v>1.99456</v>
      </c>
      <c r="I12" s="17">
        <f aca="true" t="shared" si="4" ref="I12:I75">G12/750000</f>
        <v>1.90784</v>
      </c>
      <c r="J12" s="18" t="str">
        <f t="shared" si="0"/>
        <v>DA</v>
      </c>
    </row>
    <row r="13" spans="1:10" s="19" customFormat="1" ht="14.25">
      <c r="A13" s="14">
        <v>3</v>
      </c>
      <c r="B13" s="15" t="s">
        <v>319</v>
      </c>
      <c r="C13" s="15" t="s">
        <v>17</v>
      </c>
      <c r="D13" s="16">
        <v>44</v>
      </c>
      <c r="E13" s="16">
        <v>88</v>
      </c>
      <c r="F13" s="17">
        <f t="shared" si="1"/>
        <v>2861760</v>
      </c>
      <c r="G13" s="17">
        <f t="shared" si="2"/>
        <v>5723520</v>
      </c>
      <c r="H13" s="17">
        <f t="shared" si="3"/>
        <v>3.81568</v>
      </c>
      <c r="I13" s="17">
        <f t="shared" si="4"/>
        <v>7.63136</v>
      </c>
      <c r="J13" s="18" t="str">
        <f t="shared" si="0"/>
        <v>DI</v>
      </c>
    </row>
    <row r="14" spans="1:10" s="19" customFormat="1" ht="14.25" customHeight="1">
      <c r="A14" s="14">
        <v>4</v>
      </c>
      <c r="B14" s="15" t="s">
        <v>320</v>
      </c>
      <c r="C14" s="15" t="s">
        <v>19</v>
      </c>
      <c r="D14" s="16">
        <v>43</v>
      </c>
      <c r="E14" s="16">
        <v>218</v>
      </c>
      <c r="F14" s="17">
        <f t="shared" si="1"/>
        <v>2796720</v>
      </c>
      <c r="G14" s="17">
        <f t="shared" si="2"/>
        <v>14178720</v>
      </c>
      <c r="H14" s="17">
        <f t="shared" si="3"/>
        <v>3.72896</v>
      </c>
      <c r="I14" s="17">
        <f t="shared" si="4"/>
        <v>18.90496</v>
      </c>
      <c r="J14" s="18" t="str">
        <f t="shared" si="0"/>
        <v>DI</v>
      </c>
    </row>
    <row r="15" spans="1:10" s="19" customFormat="1" ht="14.25">
      <c r="A15" s="14">
        <v>5</v>
      </c>
      <c r="B15" s="20" t="s">
        <v>321</v>
      </c>
      <c r="C15" s="15" t="s">
        <v>290</v>
      </c>
      <c r="D15" s="16">
        <v>53</v>
      </c>
      <c r="E15" s="16">
        <v>94</v>
      </c>
      <c r="F15" s="17">
        <f t="shared" si="1"/>
        <v>3447120</v>
      </c>
      <c r="G15" s="17">
        <f t="shared" si="2"/>
        <v>6113760</v>
      </c>
      <c r="H15" s="17">
        <f t="shared" si="3"/>
        <v>4.59616</v>
      </c>
      <c r="I15" s="17">
        <f t="shared" si="4"/>
        <v>8.15168</v>
      </c>
      <c r="J15" s="18" t="str">
        <f t="shared" si="0"/>
        <v>DI</v>
      </c>
    </row>
    <row r="16" spans="1:10" s="19" customFormat="1" ht="14.25">
      <c r="A16" s="14">
        <v>6</v>
      </c>
      <c r="B16" s="20" t="s">
        <v>322</v>
      </c>
      <c r="C16" s="15" t="s">
        <v>21</v>
      </c>
      <c r="D16" s="16">
        <v>39</v>
      </c>
      <c r="E16" s="16">
        <v>214</v>
      </c>
      <c r="F16" s="17">
        <f t="shared" si="1"/>
        <v>2536560</v>
      </c>
      <c r="G16" s="17">
        <f t="shared" si="2"/>
        <v>13918560</v>
      </c>
      <c r="H16" s="17">
        <f t="shared" si="3"/>
        <v>3.38208</v>
      </c>
      <c r="I16" s="17">
        <f t="shared" si="4"/>
        <v>18.55808</v>
      </c>
      <c r="J16" s="18" t="str">
        <f t="shared" si="0"/>
        <v>DI</v>
      </c>
    </row>
    <row r="17" spans="1:10" s="19" customFormat="1" ht="14.25">
      <c r="A17" s="14">
        <v>7</v>
      </c>
      <c r="B17" s="20" t="s">
        <v>323</v>
      </c>
      <c r="C17" s="15" t="s">
        <v>310</v>
      </c>
      <c r="D17" s="16">
        <v>35</v>
      </c>
      <c r="E17" s="16">
        <v>104</v>
      </c>
      <c r="F17" s="17">
        <f t="shared" si="1"/>
        <v>2276400</v>
      </c>
      <c r="G17" s="17">
        <f t="shared" si="2"/>
        <v>6764160</v>
      </c>
      <c r="H17" s="17">
        <f t="shared" si="3"/>
        <v>3.0352</v>
      </c>
      <c r="I17" s="17">
        <f t="shared" si="4"/>
        <v>9.01888</v>
      </c>
      <c r="J17" s="18" t="str">
        <f t="shared" si="0"/>
        <v>DI</v>
      </c>
    </row>
    <row r="18" spans="1:10" s="19" customFormat="1" ht="14.25">
      <c r="A18" s="14">
        <v>8</v>
      </c>
      <c r="B18" s="20" t="s">
        <v>324</v>
      </c>
      <c r="C18" s="15" t="s">
        <v>25</v>
      </c>
      <c r="D18" s="16">
        <v>8</v>
      </c>
      <c r="E18" s="16">
        <v>22</v>
      </c>
      <c r="F18" s="17">
        <f t="shared" si="1"/>
        <v>520320</v>
      </c>
      <c r="G18" s="17">
        <f t="shared" si="2"/>
        <v>1430880</v>
      </c>
      <c r="H18" s="17">
        <f t="shared" si="3"/>
        <v>0.69376</v>
      </c>
      <c r="I18" s="17">
        <f t="shared" si="4"/>
        <v>1.90784</v>
      </c>
      <c r="J18" s="18" t="str">
        <f t="shared" si="0"/>
        <v>DI</v>
      </c>
    </row>
    <row r="19" spans="1:10" s="19" customFormat="1" ht="14.25">
      <c r="A19" s="14">
        <v>9</v>
      </c>
      <c r="B19" s="20" t="s">
        <v>325</v>
      </c>
      <c r="C19" s="15" t="s">
        <v>29</v>
      </c>
      <c r="D19" s="16">
        <v>42</v>
      </c>
      <c r="E19" s="16">
        <v>132</v>
      </c>
      <c r="F19" s="17">
        <f t="shared" si="1"/>
        <v>2731680</v>
      </c>
      <c r="G19" s="17">
        <f t="shared" si="2"/>
        <v>8585280</v>
      </c>
      <c r="H19" s="17">
        <f t="shared" si="3"/>
        <v>3.64224</v>
      </c>
      <c r="I19" s="17">
        <f t="shared" si="4"/>
        <v>11.44704</v>
      </c>
      <c r="J19" s="18" t="str">
        <f t="shared" si="0"/>
        <v>DI</v>
      </c>
    </row>
    <row r="20" spans="1:10" s="19" customFormat="1" ht="14.25">
      <c r="A20" s="14">
        <v>10</v>
      </c>
      <c r="B20" s="20" t="s">
        <v>326</v>
      </c>
      <c r="C20" s="15" t="s">
        <v>31</v>
      </c>
      <c r="D20" s="16">
        <v>27</v>
      </c>
      <c r="E20" s="16">
        <v>71</v>
      </c>
      <c r="F20" s="17">
        <f t="shared" si="1"/>
        <v>1756080</v>
      </c>
      <c r="G20" s="17">
        <f t="shared" si="2"/>
        <v>4617840</v>
      </c>
      <c r="H20" s="17">
        <f t="shared" si="3"/>
        <v>2.34144</v>
      </c>
      <c r="I20" s="17">
        <f t="shared" si="4"/>
        <v>6.15712</v>
      </c>
      <c r="J20" s="18" t="str">
        <f t="shared" si="0"/>
        <v>FL</v>
      </c>
    </row>
    <row r="21" spans="1:10" s="19" customFormat="1" ht="14.25">
      <c r="A21" s="14">
        <v>11</v>
      </c>
      <c r="B21" s="20" t="s">
        <v>327</v>
      </c>
      <c r="C21" s="15" t="s">
        <v>312</v>
      </c>
      <c r="D21" s="16">
        <v>72</v>
      </c>
      <c r="E21" s="16">
        <v>138</v>
      </c>
      <c r="F21" s="17">
        <f t="shared" si="1"/>
        <v>4682880</v>
      </c>
      <c r="G21" s="17">
        <f t="shared" si="2"/>
        <v>8975520</v>
      </c>
      <c r="H21" s="17">
        <f t="shared" si="3"/>
        <v>6.24384</v>
      </c>
      <c r="I21" s="17">
        <f t="shared" si="4"/>
        <v>11.96736</v>
      </c>
      <c r="J21" s="18" t="str">
        <f t="shared" si="0"/>
        <v>FL</v>
      </c>
    </row>
    <row r="22" spans="1:10" s="19" customFormat="1" ht="14.25">
      <c r="A22" s="14">
        <v>12</v>
      </c>
      <c r="B22" s="20" t="s">
        <v>328</v>
      </c>
      <c r="C22" s="15" t="s">
        <v>33</v>
      </c>
      <c r="D22" s="16">
        <v>27</v>
      </c>
      <c r="E22" s="16">
        <v>89</v>
      </c>
      <c r="F22" s="17">
        <f t="shared" si="1"/>
        <v>1756080</v>
      </c>
      <c r="G22" s="17">
        <f t="shared" si="2"/>
        <v>5788560</v>
      </c>
      <c r="H22" s="17">
        <f t="shared" si="3"/>
        <v>2.34144</v>
      </c>
      <c r="I22" s="17">
        <f t="shared" si="4"/>
        <v>7.71808</v>
      </c>
      <c r="J22" s="18" t="str">
        <f t="shared" si="0"/>
        <v>FL</v>
      </c>
    </row>
    <row r="23" spans="1:10" s="19" customFormat="1" ht="14.25">
      <c r="A23" s="14">
        <v>13</v>
      </c>
      <c r="B23" s="20" t="s">
        <v>329</v>
      </c>
      <c r="C23" s="15" t="s">
        <v>35</v>
      </c>
      <c r="D23" s="16">
        <v>2</v>
      </c>
      <c r="E23" s="16">
        <v>10</v>
      </c>
      <c r="F23" s="17">
        <f t="shared" si="1"/>
        <v>130080</v>
      </c>
      <c r="G23" s="17">
        <f t="shared" si="2"/>
        <v>650400</v>
      </c>
      <c r="H23" s="17">
        <f t="shared" si="3"/>
        <v>0.17344</v>
      </c>
      <c r="I23" s="17">
        <f t="shared" si="4"/>
        <v>0.8672</v>
      </c>
      <c r="J23" s="18" t="str">
        <f t="shared" si="0"/>
        <v>FL</v>
      </c>
    </row>
    <row r="24" spans="1:10" s="19" customFormat="1" ht="14.25">
      <c r="A24" s="14">
        <v>14</v>
      </c>
      <c r="B24" s="20" t="s">
        <v>330</v>
      </c>
      <c r="C24" s="15" t="s">
        <v>37</v>
      </c>
      <c r="D24" s="16">
        <v>25</v>
      </c>
      <c r="E24" s="16">
        <v>52</v>
      </c>
      <c r="F24" s="17">
        <f t="shared" si="1"/>
        <v>1626000</v>
      </c>
      <c r="G24" s="17">
        <f t="shared" si="2"/>
        <v>3382080</v>
      </c>
      <c r="H24" s="17">
        <f t="shared" si="3"/>
        <v>2.168</v>
      </c>
      <c r="I24" s="17">
        <f t="shared" si="4"/>
        <v>4.50944</v>
      </c>
      <c r="J24" s="18" t="str">
        <f t="shared" si="0"/>
        <v>FL</v>
      </c>
    </row>
    <row r="25" spans="1:10" s="19" customFormat="1" ht="14.25">
      <c r="A25" s="14">
        <v>15</v>
      </c>
      <c r="B25" s="20" t="s">
        <v>331</v>
      </c>
      <c r="C25" s="15" t="s">
        <v>39</v>
      </c>
      <c r="D25" s="16">
        <v>22</v>
      </c>
      <c r="E25" s="16">
        <v>71</v>
      </c>
      <c r="F25" s="17">
        <f t="shared" si="1"/>
        <v>1430880</v>
      </c>
      <c r="G25" s="17">
        <f t="shared" si="2"/>
        <v>4617840</v>
      </c>
      <c r="H25" s="17">
        <f t="shared" si="3"/>
        <v>1.90784</v>
      </c>
      <c r="I25" s="17">
        <f t="shared" si="4"/>
        <v>6.15712</v>
      </c>
      <c r="J25" s="18" t="str">
        <f t="shared" si="0"/>
        <v>FL</v>
      </c>
    </row>
    <row r="26" spans="1:10" s="19" customFormat="1" ht="14.25">
      <c r="A26" s="14">
        <v>16</v>
      </c>
      <c r="B26" s="20" t="s">
        <v>332</v>
      </c>
      <c r="C26" s="15" t="s">
        <v>43</v>
      </c>
      <c r="D26" s="16">
        <v>48</v>
      </c>
      <c r="E26" s="16">
        <v>57</v>
      </c>
      <c r="F26" s="17">
        <f t="shared" si="1"/>
        <v>3121920</v>
      </c>
      <c r="G26" s="17">
        <f t="shared" si="2"/>
        <v>3707280</v>
      </c>
      <c r="H26" s="17">
        <f t="shared" si="3"/>
        <v>4.16256</v>
      </c>
      <c r="I26" s="17">
        <f t="shared" si="4"/>
        <v>4.94304</v>
      </c>
      <c r="J26" s="18" t="str">
        <f t="shared" si="0"/>
        <v>HG</v>
      </c>
    </row>
    <row r="27" spans="1:10" s="19" customFormat="1" ht="14.25">
      <c r="A27" s="14">
        <v>17</v>
      </c>
      <c r="B27" s="20" t="s">
        <v>333</v>
      </c>
      <c r="C27" s="15" t="s">
        <v>45</v>
      </c>
      <c r="D27" s="16">
        <v>3</v>
      </c>
      <c r="E27" s="16">
        <v>60</v>
      </c>
      <c r="F27" s="17">
        <f t="shared" si="1"/>
        <v>195120</v>
      </c>
      <c r="G27" s="17">
        <f t="shared" si="2"/>
        <v>3902400</v>
      </c>
      <c r="H27" s="17">
        <f t="shared" si="3"/>
        <v>0.26016</v>
      </c>
      <c r="I27" s="17">
        <f t="shared" si="4"/>
        <v>5.2032</v>
      </c>
      <c r="J27" s="18" t="str">
        <f t="shared" si="0"/>
        <v>HG</v>
      </c>
    </row>
    <row r="28" spans="1:10" s="19" customFormat="1" ht="14.25">
      <c r="A28" s="14">
        <v>18</v>
      </c>
      <c r="B28" s="20" t="s">
        <v>334</v>
      </c>
      <c r="C28" s="15" t="s">
        <v>47</v>
      </c>
      <c r="D28" s="16">
        <v>37</v>
      </c>
      <c r="E28" s="16">
        <v>55</v>
      </c>
      <c r="F28" s="17">
        <f t="shared" si="1"/>
        <v>2406480</v>
      </c>
      <c r="G28" s="17">
        <f t="shared" si="2"/>
        <v>3577200</v>
      </c>
      <c r="H28" s="17">
        <f t="shared" si="3"/>
        <v>3.20864</v>
      </c>
      <c r="I28" s="17">
        <f t="shared" si="4"/>
        <v>4.7696</v>
      </c>
      <c r="J28" s="18" t="str">
        <f t="shared" si="0"/>
        <v>HG</v>
      </c>
    </row>
    <row r="29" spans="1:10" s="19" customFormat="1" ht="14.25">
      <c r="A29" s="14">
        <v>19</v>
      </c>
      <c r="B29" s="20" t="s">
        <v>335</v>
      </c>
      <c r="C29" s="15" t="s">
        <v>291</v>
      </c>
      <c r="D29" s="16">
        <v>8</v>
      </c>
      <c r="E29" s="16">
        <v>10</v>
      </c>
      <c r="F29" s="17">
        <f t="shared" si="1"/>
        <v>520320</v>
      </c>
      <c r="G29" s="17">
        <f t="shared" si="2"/>
        <v>650400</v>
      </c>
      <c r="H29" s="17">
        <f t="shared" si="3"/>
        <v>0.69376</v>
      </c>
      <c r="I29" s="17">
        <f t="shared" si="4"/>
        <v>0.8672</v>
      </c>
      <c r="J29" s="18" t="str">
        <f t="shared" si="0"/>
        <v>HG</v>
      </c>
    </row>
    <row r="30" spans="1:10" s="19" customFormat="1" ht="14.25">
      <c r="A30" s="14">
        <v>20</v>
      </c>
      <c r="B30" s="20" t="s">
        <v>336</v>
      </c>
      <c r="C30" s="15" t="s">
        <v>51</v>
      </c>
      <c r="D30" s="16">
        <v>4</v>
      </c>
      <c r="E30" s="16">
        <v>34</v>
      </c>
      <c r="F30" s="17">
        <f t="shared" si="1"/>
        <v>260160</v>
      </c>
      <c r="G30" s="17">
        <f t="shared" si="2"/>
        <v>2211360</v>
      </c>
      <c r="H30" s="17">
        <f t="shared" si="3"/>
        <v>0.34688</v>
      </c>
      <c r="I30" s="17">
        <f t="shared" si="4"/>
        <v>2.94848</v>
      </c>
      <c r="J30" s="18" t="str">
        <f t="shared" si="0"/>
        <v>HG</v>
      </c>
    </row>
    <row r="31" spans="1:10" s="19" customFormat="1" ht="14.25">
      <c r="A31" s="14">
        <v>21</v>
      </c>
      <c r="B31" s="20" t="s">
        <v>337</v>
      </c>
      <c r="C31" s="15" t="s">
        <v>31</v>
      </c>
      <c r="D31" s="16">
        <v>30</v>
      </c>
      <c r="E31" s="16">
        <v>54</v>
      </c>
      <c r="F31" s="17">
        <f t="shared" si="1"/>
        <v>1951200</v>
      </c>
      <c r="G31" s="17">
        <f t="shared" si="2"/>
        <v>3512160</v>
      </c>
      <c r="H31" s="17">
        <f t="shared" si="3"/>
        <v>2.6016</v>
      </c>
      <c r="I31" s="17">
        <f t="shared" si="4"/>
        <v>4.68288</v>
      </c>
      <c r="J31" s="18" t="str">
        <f t="shared" si="0"/>
        <v>HG</v>
      </c>
    </row>
    <row r="32" spans="1:10" s="19" customFormat="1" ht="14.25">
      <c r="A32" s="14">
        <v>22</v>
      </c>
      <c r="B32" s="20" t="s">
        <v>338</v>
      </c>
      <c r="C32" s="15" t="s">
        <v>21</v>
      </c>
      <c r="D32" s="16">
        <v>14</v>
      </c>
      <c r="E32" s="16">
        <v>59</v>
      </c>
      <c r="F32" s="17">
        <f t="shared" si="1"/>
        <v>910560</v>
      </c>
      <c r="G32" s="17">
        <f t="shared" si="2"/>
        <v>3837360</v>
      </c>
      <c r="H32" s="17">
        <f t="shared" si="3"/>
        <v>1.21408</v>
      </c>
      <c r="I32" s="17">
        <f t="shared" si="4"/>
        <v>5.11648</v>
      </c>
      <c r="J32" s="18" t="str">
        <f t="shared" si="0"/>
        <v>HG</v>
      </c>
    </row>
    <row r="33" spans="1:10" s="19" customFormat="1" ht="14.25">
      <c r="A33" s="14">
        <v>23</v>
      </c>
      <c r="B33" s="20" t="s">
        <v>339</v>
      </c>
      <c r="C33" s="15" t="s">
        <v>57</v>
      </c>
      <c r="D33" s="16">
        <v>25</v>
      </c>
      <c r="E33" s="16">
        <v>33</v>
      </c>
      <c r="F33" s="17">
        <f t="shared" si="1"/>
        <v>1626000</v>
      </c>
      <c r="G33" s="17">
        <f t="shared" si="2"/>
        <v>2146320</v>
      </c>
      <c r="H33" s="17">
        <f t="shared" si="3"/>
        <v>2.168</v>
      </c>
      <c r="I33" s="17">
        <f t="shared" si="4"/>
        <v>2.86176</v>
      </c>
      <c r="J33" s="18" t="str">
        <f t="shared" si="0"/>
        <v>HG</v>
      </c>
    </row>
    <row r="34" spans="1:10" s="19" customFormat="1" ht="14.25">
      <c r="A34" s="14">
        <v>24</v>
      </c>
      <c r="B34" s="20" t="s">
        <v>340</v>
      </c>
      <c r="C34" s="15" t="s">
        <v>59</v>
      </c>
      <c r="D34" s="16">
        <v>19</v>
      </c>
      <c r="E34" s="16">
        <v>65</v>
      </c>
      <c r="F34" s="17">
        <f t="shared" si="1"/>
        <v>1235760</v>
      </c>
      <c r="G34" s="17">
        <f t="shared" si="2"/>
        <v>4227600</v>
      </c>
      <c r="H34" s="17">
        <f t="shared" si="3"/>
        <v>1.64768</v>
      </c>
      <c r="I34" s="17">
        <f t="shared" si="4"/>
        <v>5.6368</v>
      </c>
      <c r="J34" s="18" t="str">
        <f t="shared" si="0"/>
        <v>KH</v>
      </c>
    </row>
    <row r="35" spans="1:10" s="19" customFormat="1" ht="14.25">
      <c r="A35" s="14">
        <v>25</v>
      </c>
      <c r="B35" s="20" t="s">
        <v>341</v>
      </c>
      <c r="C35" s="15" t="s">
        <v>61</v>
      </c>
      <c r="D35" s="16">
        <v>9</v>
      </c>
      <c r="E35" s="16">
        <v>33</v>
      </c>
      <c r="F35" s="17">
        <f t="shared" si="1"/>
        <v>585360</v>
      </c>
      <c r="G35" s="17">
        <f t="shared" si="2"/>
        <v>2146320</v>
      </c>
      <c r="H35" s="17">
        <f t="shared" si="3"/>
        <v>0.78048</v>
      </c>
      <c r="I35" s="17">
        <f t="shared" si="4"/>
        <v>2.86176</v>
      </c>
      <c r="J35" s="18" t="str">
        <f t="shared" si="0"/>
        <v>KH</v>
      </c>
    </row>
    <row r="36" spans="1:10" s="19" customFormat="1" ht="14.25">
      <c r="A36" s="14">
        <v>26</v>
      </c>
      <c r="B36" s="20" t="s">
        <v>342</v>
      </c>
      <c r="C36" s="15" t="s">
        <v>63</v>
      </c>
      <c r="D36" s="16">
        <v>9</v>
      </c>
      <c r="E36" s="16">
        <v>13</v>
      </c>
      <c r="F36" s="17">
        <f t="shared" si="1"/>
        <v>585360</v>
      </c>
      <c r="G36" s="17">
        <f t="shared" si="2"/>
        <v>845520</v>
      </c>
      <c r="H36" s="17">
        <f t="shared" si="3"/>
        <v>0.78048</v>
      </c>
      <c r="I36" s="17">
        <f t="shared" si="4"/>
        <v>1.12736</v>
      </c>
      <c r="J36" s="18" t="str">
        <f t="shared" si="0"/>
        <v>KH</v>
      </c>
    </row>
    <row r="37" spans="1:10" s="19" customFormat="1" ht="14.25">
      <c r="A37" s="14">
        <v>27</v>
      </c>
      <c r="B37" s="20" t="s">
        <v>343</v>
      </c>
      <c r="C37" s="15" t="s">
        <v>65</v>
      </c>
      <c r="D37" s="16">
        <v>18</v>
      </c>
      <c r="E37" s="16">
        <v>68</v>
      </c>
      <c r="F37" s="17">
        <f t="shared" si="1"/>
        <v>1170720</v>
      </c>
      <c r="G37" s="17">
        <f t="shared" si="2"/>
        <v>4422720</v>
      </c>
      <c r="H37" s="17">
        <f t="shared" si="3"/>
        <v>1.56096</v>
      </c>
      <c r="I37" s="17">
        <f t="shared" si="4"/>
        <v>5.89696</v>
      </c>
      <c r="J37" s="18" t="str">
        <f t="shared" si="0"/>
        <v>KH</v>
      </c>
    </row>
    <row r="38" spans="1:10" s="19" customFormat="1" ht="14.25">
      <c r="A38" s="14">
        <v>28</v>
      </c>
      <c r="B38" s="20" t="s">
        <v>344</v>
      </c>
      <c r="C38" s="15" t="s">
        <v>67</v>
      </c>
      <c r="D38" s="16">
        <v>4</v>
      </c>
      <c r="E38" s="16">
        <v>10</v>
      </c>
      <c r="F38" s="17">
        <f t="shared" si="1"/>
        <v>260160</v>
      </c>
      <c r="G38" s="17">
        <f t="shared" si="2"/>
        <v>650400</v>
      </c>
      <c r="H38" s="17">
        <f t="shared" si="3"/>
        <v>0.34688</v>
      </c>
      <c r="I38" s="17">
        <f t="shared" si="4"/>
        <v>0.8672</v>
      </c>
      <c r="J38" s="18" t="str">
        <f t="shared" si="0"/>
        <v>KH</v>
      </c>
    </row>
    <row r="39" spans="1:10" s="19" customFormat="1" ht="14.25">
      <c r="A39" s="14">
        <v>29</v>
      </c>
      <c r="B39" s="20" t="s">
        <v>345</v>
      </c>
      <c r="C39" s="15" t="s">
        <v>69</v>
      </c>
      <c r="D39" s="16">
        <v>32</v>
      </c>
      <c r="E39" s="16">
        <v>62</v>
      </c>
      <c r="F39" s="17">
        <f t="shared" si="1"/>
        <v>2081280</v>
      </c>
      <c r="G39" s="17">
        <f t="shared" si="2"/>
        <v>4032480</v>
      </c>
      <c r="H39" s="17">
        <f t="shared" si="3"/>
        <v>2.77504</v>
      </c>
      <c r="I39" s="17">
        <f t="shared" si="4"/>
        <v>5.37664</v>
      </c>
      <c r="J39" s="18" t="str">
        <f t="shared" si="0"/>
        <v>KT</v>
      </c>
    </row>
    <row r="40" spans="1:10" s="19" customFormat="1" ht="14.25">
      <c r="A40" s="14">
        <v>30</v>
      </c>
      <c r="B40" s="20" t="s">
        <v>346</v>
      </c>
      <c r="C40" s="15" t="s">
        <v>71</v>
      </c>
      <c r="D40" s="16">
        <v>21</v>
      </c>
      <c r="E40" s="16">
        <v>80</v>
      </c>
      <c r="F40" s="17">
        <f t="shared" si="1"/>
        <v>1365840</v>
      </c>
      <c r="G40" s="17">
        <f t="shared" si="2"/>
        <v>5203200</v>
      </c>
      <c r="H40" s="17">
        <f t="shared" si="3"/>
        <v>1.82112</v>
      </c>
      <c r="I40" s="17">
        <f t="shared" si="4"/>
        <v>6.9376</v>
      </c>
      <c r="J40" s="18" t="str">
        <f t="shared" si="0"/>
        <v>KT</v>
      </c>
    </row>
    <row r="41" spans="1:10" s="19" customFormat="1" ht="14.25">
      <c r="A41" s="14">
        <v>31</v>
      </c>
      <c r="B41" s="20" t="s">
        <v>347</v>
      </c>
      <c r="C41" s="15" t="s">
        <v>308</v>
      </c>
      <c r="D41" s="16">
        <v>41</v>
      </c>
      <c r="E41" s="16">
        <v>80</v>
      </c>
      <c r="F41" s="17">
        <f t="shared" si="1"/>
        <v>2666640</v>
      </c>
      <c r="G41" s="17">
        <f t="shared" si="2"/>
        <v>5203200</v>
      </c>
      <c r="H41" s="17">
        <f t="shared" si="3"/>
        <v>3.55552</v>
      </c>
      <c r="I41" s="17">
        <f t="shared" si="4"/>
        <v>6.9376</v>
      </c>
      <c r="J41" s="18" t="str">
        <f t="shared" si="0"/>
        <v>KT</v>
      </c>
    </row>
    <row r="42" spans="1:10" s="19" customFormat="1" ht="14.25">
      <c r="A42" s="14">
        <v>32</v>
      </c>
      <c r="B42" s="20" t="s">
        <v>348</v>
      </c>
      <c r="C42" s="15" t="s">
        <v>43</v>
      </c>
      <c r="D42" s="16">
        <v>25</v>
      </c>
      <c r="E42" s="16">
        <v>117</v>
      </c>
      <c r="F42" s="17">
        <f t="shared" si="1"/>
        <v>1626000</v>
      </c>
      <c r="G42" s="17">
        <f t="shared" si="2"/>
        <v>7609680</v>
      </c>
      <c r="H42" s="17">
        <f t="shared" si="3"/>
        <v>2.168</v>
      </c>
      <c r="I42" s="17">
        <f t="shared" si="4"/>
        <v>10.14624</v>
      </c>
      <c r="J42" s="18" t="str">
        <f t="shared" si="0"/>
        <v>KT</v>
      </c>
    </row>
    <row r="43" spans="1:10" s="19" customFormat="1" ht="14.25">
      <c r="A43" s="14">
        <v>33</v>
      </c>
      <c r="B43" s="20" t="s">
        <v>349</v>
      </c>
      <c r="C43" s="15" t="s">
        <v>45</v>
      </c>
      <c r="D43" s="16">
        <v>27</v>
      </c>
      <c r="E43" s="16">
        <v>89</v>
      </c>
      <c r="F43" s="17">
        <f t="shared" si="1"/>
        <v>1756080</v>
      </c>
      <c r="G43" s="17">
        <f t="shared" si="2"/>
        <v>5788560</v>
      </c>
      <c r="H43" s="17">
        <f t="shared" si="3"/>
        <v>2.34144</v>
      </c>
      <c r="I43" s="17">
        <f t="shared" si="4"/>
        <v>7.71808</v>
      </c>
      <c r="J43" s="18" t="str">
        <f aca="true" t="shared" si="5" ref="J43:J74">MID(B43,1,2)</f>
        <v>KT</v>
      </c>
    </row>
    <row r="44" spans="1:10" s="19" customFormat="1" ht="14.25">
      <c r="A44" s="14">
        <v>34</v>
      </c>
      <c r="B44" s="20" t="s">
        <v>350</v>
      </c>
      <c r="C44" s="15" t="s">
        <v>75</v>
      </c>
      <c r="D44" s="16">
        <v>20</v>
      </c>
      <c r="E44" s="16">
        <v>74</v>
      </c>
      <c r="F44" s="17">
        <f t="shared" si="1"/>
        <v>1300800</v>
      </c>
      <c r="G44" s="17">
        <f t="shared" si="2"/>
        <v>4812960</v>
      </c>
      <c r="H44" s="17">
        <f t="shared" si="3"/>
        <v>1.7344</v>
      </c>
      <c r="I44" s="17">
        <f t="shared" si="4"/>
        <v>6.41728</v>
      </c>
      <c r="J44" s="18" t="str">
        <f t="shared" si="5"/>
        <v>KT</v>
      </c>
    </row>
    <row r="45" spans="1:10" s="19" customFormat="1" ht="14.25">
      <c r="A45" s="14">
        <v>35</v>
      </c>
      <c r="B45" s="20" t="s">
        <v>351</v>
      </c>
      <c r="C45" s="15" t="s">
        <v>77</v>
      </c>
      <c r="D45" s="16">
        <v>24</v>
      </c>
      <c r="E45" s="16">
        <v>92</v>
      </c>
      <c r="F45" s="17">
        <f t="shared" si="1"/>
        <v>1560960</v>
      </c>
      <c r="G45" s="17">
        <f t="shared" si="2"/>
        <v>5983680</v>
      </c>
      <c r="H45" s="17">
        <f t="shared" si="3"/>
        <v>2.08128</v>
      </c>
      <c r="I45" s="17">
        <f t="shared" si="4"/>
        <v>7.97824</v>
      </c>
      <c r="J45" s="18" t="str">
        <f t="shared" si="5"/>
        <v>KT</v>
      </c>
    </row>
    <row r="46" spans="1:10" s="19" customFormat="1" ht="14.25">
      <c r="A46" s="14">
        <v>36</v>
      </c>
      <c r="B46" s="20" t="s">
        <v>352</v>
      </c>
      <c r="C46" s="15" t="s">
        <v>79</v>
      </c>
      <c r="D46" s="16">
        <v>17</v>
      </c>
      <c r="E46" s="16">
        <v>86</v>
      </c>
      <c r="F46" s="17">
        <f t="shared" si="1"/>
        <v>1105680</v>
      </c>
      <c r="G46" s="17">
        <f t="shared" si="2"/>
        <v>5593440</v>
      </c>
      <c r="H46" s="17">
        <f t="shared" si="3"/>
        <v>1.47424</v>
      </c>
      <c r="I46" s="17">
        <f t="shared" si="4"/>
        <v>7.45792</v>
      </c>
      <c r="J46" s="18" t="str">
        <f t="shared" si="5"/>
        <v>KT</v>
      </c>
    </row>
    <row r="47" spans="1:10" s="19" customFormat="1" ht="14.25">
      <c r="A47" s="14">
        <v>37</v>
      </c>
      <c r="B47" s="20" t="s">
        <v>353</v>
      </c>
      <c r="C47" s="15" t="s">
        <v>81</v>
      </c>
      <c r="D47" s="16">
        <v>38</v>
      </c>
      <c r="E47" s="16">
        <v>66</v>
      </c>
      <c r="F47" s="17">
        <f t="shared" si="1"/>
        <v>2471520</v>
      </c>
      <c r="G47" s="17">
        <f t="shared" si="2"/>
        <v>4292640</v>
      </c>
      <c r="H47" s="17">
        <f t="shared" si="3"/>
        <v>3.29536</v>
      </c>
      <c r="I47" s="17">
        <f t="shared" si="4"/>
        <v>5.72352</v>
      </c>
      <c r="J47" s="18" t="str">
        <f t="shared" si="5"/>
        <v>KT</v>
      </c>
    </row>
    <row r="48" spans="1:10" s="19" customFormat="1" ht="14.25">
      <c r="A48" s="14">
        <v>38</v>
      </c>
      <c r="B48" s="20" t="s">
        <v>354</v>
      </c>
      <c r="C48" s="15" t="s">
        <v>83</v>
      </c>
      <c r="D48" s="16">
        <v>25</v>
      </c>
      <c r="E48" s="16">
        <v>119</v>
      </c>
      <c r="F48" s="17">
        <f t="shared" si="1"/>
        <v>1626000</v>
      </c>
      <c r="G48" s="17">
        <f t="shared" si="2"/>
        <v>7739760</v>
      </c>
      <c r="H48" s="17">
        <f t="shared" si="3"/>
        <v>2.168</v>
      </c>
      <c r="I48" s="17">
        <f t="shared" si="4"/>
        <v>10.31968</v>
      </c>
      <c r="J48" s="18" t="str">
        <f t="shared" si="5"/>
        <v>KT</v>
      </c>
    </row>
    <row r="49" spans="1:10" s="19" customFormat="1" ht="14.25">
      <c r="A49" s="14">
        <v>39</v>
      </c>
      <c r="B49" s="20" t="s">
        <v>355</v>
      </c>
      <c r="C49" s="15" t="s">
        <v>85</v>
      </c>
      <c r="D49" s="16">
        <v>17</v>
      </c>
      <c r="E49" s="16">
        <v>76</v>
      </c>
      <c r="F49" s="17">
        <f t="shared" si="1"/>
        <v>1105680</v>
      </c>
      <c r="G49" s="17">
        <f t="shared" si="2"/>
        <v>4943040</v>
      </c>
      <c r="H49" s="17">
        <f t="shared" si="3"/>
        <v>1.47424</v>
      </c>
      <c r="I49" s="17">
        <f t="shared" si="4"/>
        <v>6.59072</v>
      </c>
      <c r="J49" s="18" t="str">
        <f t="shared" si="5"/>
        <v>KT</v>
      </c>
    </row>
    <row r="50" spans="1:10" s="19" customFormat="1" ht="14.25">
      <c r="A50" s="14">
        <v>40</v>
      </c>
      <c r="B50" s="20" t="s">
        <v>356</v>
      </c>
      <c r="C50" s="15" t="s">
        <v>87</v>
      </c>
      <c r="D50" s="16">
        <v>27</v>
      </c>
      <c r="E50" s="16">
        <v>73</v>
      </c>
      <c r="F50" s="17">
        <f t="shared" si="1"/>
        <v>1756080</v>
      </c>
      <c r="G50" s="17">
        <f t="shared" si="2"/>
        <v>4747920</v>
      </c>
      <c r="H50" s="17">
        <f t="shared" si="3"/>
        <v>2.34144</v>
      </c>
      <c r="I50" s="17">
        <f t="shared" si="4"/>
        <v>6.33056</v>
      </c>
      <c r="J50" s="18" t="str">
        <f t="shared" si="5"/>
        <v>KT</v>
      </c>
    </row>
    <row r="51" spans="1:10" s="19" customFormat="1" ht="14.25">
      <c r="A51" s="14">
        <v>41</v>
      </c>
      <c r="B51" s="20" t="s">
        <v>357</v>
      </c>
      <c r="C51" s="15" t="s">
        <v>309</v>
      </c>
      <c r="D51" s="16">
        <v>78</v>
      </c>
      <c r="E51" s="16">
        <v>107</v>
      </c>
      <c r="F51" s="17">
        <f t="shared" si="1"/>
        <v>5073120</v>
      </c>
      <c r="G51" s="17">
        <f t="shared" si="2"/>
        <v>6959280</v>
      </c>
      <c r="H51" s="17">
        <f t="shared" si="3"/>
        <v>6.76416</v>
      </c>
      <c r="I51" s="17">
        <f t="shared" si="4"/>
        <v>9.27904</v>
      </c>
      <c r="J51" s="18" t="str">
        <f t="shared" si="5"/>
        <v>KT</v>
      </c>
    </row>
    <row r="52" spans="1:10" s="19" customFormat="1" ht="14.25">
      <c r="A52" s="14">
        <v>42</v>
      </c>
      <c r="B52" s="20" t="s">
        <v>358</v>
      </c>
      <c r="C52" s="15" t="s">
        <v>47</v>
      </c>
      <c r="D52" s="16">
        <v>16</v>
      </c>
      <c r="E52" s="16">
        <v>47</v>
      </c>
      <c r="F52" s="17">
        <f t="shared" si="1"/>
        <v>1040640</v>
      </c>
      <c r="G52" s="17">
        <f t="shared" si="2"/>
        <v>3056880</v>
      </c>
      <c r="H52" s="17">
        <f t="shared" si="3"/>
        <v>1.38752</v>
      </c>
      <c r="I52" s="17">
        <f t="shared" si="4"/>
        <v>4.07584</v>
      </c>
      <c r="J52" s="18" t="str">
        <f t="shared" si="5"/>
        <v>LK</v>
      </c>
    </row>
    <row r="53" spans="1:10" s="19" customFormat="1" ht="14.25">
      <c r="A53" s="14">
        <v>43</v>
      </c>
      <c r="B53" s="20" t="s">
        <v>359</v>
      </c>
      <c r="C53" s="15" t="s">
        <v>92</v>
      </c>
      <c r="D53" s="16">
        <v>37</v>
      </c>
      <c r="E53" s="16">
        <v>161</v>
      </c>
      <c r="F53" s="17">
        <f t="shared" si="1"/>
        <v>2406480</v>
      </c>
      <c r="G53" s="17">
        <f t="shared" si="2"/>
        <v>10471440</v>
      </c>
      <c r="H53" s="17">
        <f t="shared" si="3"/>
        <v>3.20864</v>
      </c>
      <c r="I53" s="17">
        <f t="shared" si="4"/>
        <v>13.96192</v>
      </c>
      <c r="J53" s="18" t="str">
        <f t="shared" si="5"/>
        <v>LK</v>
      </c>
    </row>
    <row r="54" spans="1:10" s="19" customFormat="1" ht="14.25">
      <c r="A54" s="14">
        <v>44</v>
      </c>
      <c r="B54" s="20" t="s">
        <v>360</v>
      </c>
      <c r="C54" s="15" t="s">
        <v>94</v>
      </c>
      <c r="D54" s="16">
        <v>22</v>
      </c>
      <c r="E54" s="16">
        <v>59</v>
      </c>
      <c r="F54" s="17">
        <f t="shared" si="1"/>
        <v>1430880</v>
      </c>
      <c r="G54" s="17">
        <f t="shared" si="2"/>
        <v>3837360</v>
      </c>
      <c r="H54" s="17">
        <f t="shared" si="3"/>
        <v>1.90784</v>
      </c>
      <c r="I54" s="17">
        <f t="shared" si="4"/>
        <v>5.11648</v>
      </c>
      <c r="J54" s="18" t="str">
        <f t="shared" si="5"/>
        <v>LK</v>
      </c>
    </row>
    <row r="55" spans="1:10" s="19" customFormat="1" ht="14.25">
      <c r="A55" s="14">
        <v>45</v>
      </c>
      <c r="B55" s="20" t="s">
        <v>361</v>
      </c>
      <c r="C55" s="15" t="s">
        <v>96</v>
      </c>
      <c r="D55" s="16">
        <v>29</v>
      </c>
      <c r="E55" s="16">
        <v>46</v>
      </c>
      <c r="F55" s="17">
        <f t="shared" si="1"/>
        <v>1886160</v>
      </c>
      <c r="G55" s="17">
        <f t="shared" si="2"/>
        <v>2991840</v>
      </c>
      <c r="H55" s="17">
        <f t="shared" si="3"/>
        <v>2.51488</v>
      </c>
      <c r="I55" s="17">
        <f t="shared" si="4"/>
        <v>3.98912</v>
      </c>
      <c r="J55" s="18" t="str">
        <f t="shared" si="5"/>
        <v>ML</v>
      </c>
    </row>
    <row r="56" spans="1:10" s="19" customFormat="1" ht="14.25">
      <c r="A56" s="14">
        <v>46</v>
      </c>
      <c r="B56" s="20" t="s">
        <v>362</v>
      </c>
      <c r="C56" s="15" t="s">
        <v>98</v>
      </c>
      <c r="D56" s="16">
        <v>26</v>
      </c>
      <c r="E56" s="16">
        <v>47</v>
      </c>
      <c r="F56" s="17">
        <f t="shared" si="1"/>
        <v>1691040</v>
      </c>
      <c r="G56" s="17">
        <f t="shared" si="2"/>
        <v>3056880</v>
      </c>
      <c r="H56" s="17">
        <f t="shared" si="3"/>
        <v>2.25472</v>
      </c>
      <c r="I56" s="17">
        <f t="shared" si="4"/>
        <v>4.07584</v>
      </c>
      <c r="J56" s="18" t="str">
        <f t="shared" si="5"/>
        <v>ML</v>
      </c>
    </row>
    <row r="57" spans="1:10" s="19" customFormat="1" ht="14.25">
      <c r="A57" s="14">
        <v>47</v>
      </c>
      <c r="B57" s="20" t="s">
        <v>363</v>
      </c>
      <c r="C57" s="15" t="s">
        <v>100</v>
      </c>
      <c r="D57" s="16">
        <v>9</v>
      </c>
      <c r="E57" s="16">
        <v>78</v>
      </c>
      <c r="F57" s="17">
        <f t="shared" si="1"/>
        <v>585360</v>
      </c>
      <c r="G57" s="17">
        <f t="shared" si="2"/>
        <v>5073120</v>
      </c>
      <c r="H57" s="17">
        <f t="shared" si="3"/>
        <v>0.78048</v>
      </c>
      <c r="I57" s="17">
        <f t="shared" si="4"/>
        <v>6.76416</v>
      </c>
      <c r="J57" s="18" t="str">
        <f t="shared" si="5"/>
        <v>ML</v>
      </c>
    </row>
    <row r="58" spans="1:10" s="19" customFormat="1" ht="14.25">
      <c r="A58" s="14">
        <v>48</v>
      </c>
      <c r="B58" s="20" t="s">
        <v>364</v>
      </c>
      <c r="C58" s="15" t="s">
        <v>102</v>
      </c>
      <c r="D58" s="16">
        <v>79</v>
      </c>
      <c r="E58" s="16">
        <v>100</v>
      </c>
      <c r="F58" s="17">
        <f t="shared" si="1"/>
        <v>5138160</v>
      </c>
      <c r="G58" s="17">
        <f t="shared" si="2"/>
        <v>6504000</v>
      </c>
      <c r="H58" s="17">
        <f t="shared" si="3"/>
        <v>6.85088</v>
      </c>
      <c r="I58" s="17">
        <f t="shared" si="4"/>
        <v>8.672</v>
      </c>
      <c r="J58" s="18" t="str">
        <f t="shared" si="5"/>
        <v>MT</v>
      </c>
    </row>
    <row r="59" spans="1:10" s="19" customFormat="1" ht="14.25">
      <c r="A59" s="14">
        <v>49</v>
      </c>
      <c r="B59" s="20" t="s">
        <v>365</v>
      </c>
      <c r="C59" s="15" t="s">
        <v>104</v>
      </c>
      <c r="D59" s="16">
        <v>7</v>
      </c>
      <c r="E59" s="16">
        <v>23</v>
      </c>
      <c r="F59" s="17">
        <f t="shared" si="1"/>
        <v>455280</v>
      </c>
      <c r="G59" s="17">
        <f t="shared" si="2"/>
        <v>1495920</v>
      </c>
      <c r="H59" s="17">
        <f t="shared" si="3"/>
        <v>0.60704</v>
      </c>
      <c r="I59" s="17">
        <f t="shared" si="4"/>
        <v>1.99456</v>
      </c>
      <c r="J59" s="18" t="str">
        <f t="shared" si="5"/>
        <v>MT</v>
      </c>
    </row>
    <row r="60" spans="1:10" s="19" customFormat="1" ht="14.25">
      <c r="A60" s="14">
        <v>50</v>
      </c>
      <c r="B60" s="20" t="s">
        <v>366</v>
      </c>
      <c r="C60" s="15" t="s">
        <v>106</v>
      </c>
      <c r="D60" s="16">
        <v>13</v>
      </c>
      <c r="E60" s="16">
        <v>25</v>
      </c>
      <c r="F60" s="17">
        <f t="shared" si="1"/>
        <v>845520</v>
      </c>
      <c r="G60" s="17">
        <f t="shared" si="2"/>
        <v>1626000</v>
      </c>
      <c r="H60" s="17">
        <f t="shared" si="3"/>
        <v>1.12736</v>
      </c>
      <c r="I60" s="17">
        <f t="shared" si="4"/>
        <v>2.168</v>
      </c>
      <c r="J60" s="18" t="str">
        <f t="shared" si="5"/>
        <v>MT</v>
      </c>
    </row>
    <row r="61" spans="1:10" s="19" customFormat="1" ht="14.25">
      <c r="A61" s="14">
        <v>51</v>
      </c>
      <c r="B61" s="20" t="s">
        <v>367</v>
      </c>
      <c r="C61" s="15" t="s">
        <v>112</v>
      </c>
      <c r="D61" s="16">
        <v>51</v>
      </c>
      <c r="E61" s="16">
        <v>71</v>
      </c>
      <c r="F61" s="17">
        <f t="shared" si="1"/>
        <v>3317040</v>
      </c>
      <c r="G61" s="17">
        <f t="shared" si="2"/>
        <v>4617840</v>
      </c>
      <c r="H61" s="17">
        <f t="shared" si="3"/>
        <v>4.42272</v>
      </c>
      <c r="I61" s="17">
        <f t="shared" si="4"/>
        <v>6.15712</v>
      </c>
      <c r="J61" s="18" t="str">
        <f t="shared" si="5"/>
        <v>MT</v>
      </c>
    </row>
    <row r="62" spans="1:10" s="19" customFormat="1" ht="14.25">
      <c r="A62" s="14">
        <v>52</v>
      </c>
      <c r="B62" s="20" t="s">
        <v>368</v>
      </c>
      <c r="C62" s="15" t="s">
        <v>114</v>
      </c>
      <c r="D62" s="16">
        <v>73</v>
      </c>
      <c r="E62" s="16">
        <v>240</v>
      </c>
      <c r="F62" s="17">
        <f t="shared" si="1"/>
        <v>4747920</v>
      </c>
      <c r="G62" s="17">
        <f t="shared" si="2"/>
        <v>15609600</v>
      </c>
      <c r="H62" s="17">
        <f t="shared" si="3"/>
        <v>6.33056</v>
      </c>
      <c r="I62" s="17">
        <f t="shared" si="4"/>
        <v>20.8128</v>
      </c>
      <c r="J62" s="18" t="str">
        <f t="shared" si="5"/>
        <v>NN</v>
      </c>
    </row>
    <row r="63" spans="1:10" s="19" customFormat="1" ht="14.25">
      <c r="A63" s="14">
        <v>53</v>
      </c>
      <c r="B63" s="20" t="s">
        <v>369</v>
      </c>
      <c r="C63" s="15" t="s">
        <v>313</v>
      </c>
      <c r="D63" s="16">
        <v>14</v>
      </c>
      <c r="E63" s="16">
        <v>17</v>
      </c>
      <c r="F63" s="17">
        <f t="shared" si="1"/>
        <v>910560</v>
      </c>
      <c r="G63" s="17">
        <f t="shared" si="2"/>
        <v>1105680</v>
      </c>
      <c r="H63" s="17">
        <f t="shared" si="3"/>
        <v>1.21408</v>
      </c>
      <c r="I63" s="17">
        <f t="shared" si="4"/>
        <v>1.47424</v>
      </c>
      <c r="J63" s="18" t="str">
        <f t="shared" si="5"/>
        <v>NN</v>
      </c>
    </row>
    <row r="64" spans="1:10" s="19" customFormat="1" ht="14.25">
      <c r="A64" s="14">
        <v>54</v>
      </c>
      <c r="B64" s="20" t="s">
        <v>370</v>
      </c>
      <c r="C64" s="15" t="s">
        <v>118</v>
      </c>
      <c r="D64" s="16">
        <v>24</v>
      </c>
      <c r="E64" s="16">
        <v>32</v>
      </c>
      <c r="F64" s="17">
        <f t="shared" si="1"/>
        <v>1560960</v>
      </c>
      <c r="G64" s="17">
        <f t="shared" si="2"/>
        <v>2081280</v>
      </c>
      <c r="H64" s="17">
        <f t="shared" si="3"/>
        <v>2.08128</v>
      </c>
      <c r="I64" s="17">
        <f t="shared" si="4"/>
        <v>2.77504</v>
      </c>
      <c r="J64" s="18" t="str">
        <f t="shared" si="5"/>
        <v>NN</v>
      </c>
    </row>
    <row r="65" spans="1:10" s="19" customFormat="1" ht="14.25">
      <c r="A65" s="14">
        <v>55</v>
      </c>
      <c r="B65" s="20" t="s">
        <v>371</v>
      </c>
      <c r="C65" s="15" t="s">
        <v>120</v>
      </c>
      <c r="D65" s="16">
        <v>54</v>
      </c>
      <c r="E65" s="16">
        <v>172</v>
      </c>
      <c r="F65" s="17">
        <f t="shared" si="1"/>
        <v>3512160</v>
      </c>
      <c r="G65" s="17">
        <f t="shared" si="2"/>
        <v>11186880</v>
      </c>
      <c r="H65" s="17">
        <f t="shared" si="3"/>
        <v>4.68288</v>
      </c>
      <c r="I65" s="17">
        <f t="shared" si="4"/>
        <v>14.91584</v>
      </c>
      <c r="J65" s="18" t="str">
        <f t="shared" si="5"/>
        <v>NN</v>
      </c>
    </row>
    <row r="66" spans="1:10" s="19" customFormat="1" ht="14.25">
      <c r="A66" s="14">
        <v>56</v>
      </c>
      <c r="B66" s="20" t="s">
        <v>372</v>
      </c>
      <c r="C66" s="15" t="s">
        <v>124</v>
      </c>
      <c r="D66" s="16">
        <v>78</v>
      </c>
      <c r="E66" s="16">
        <v>92</v>
      </c>
      <c r="F66" s="17">
        <f t="shared" si="1"/>
        <v>5073120</v>
      </c>
      <c r="G66" s="17">
        <f t="shared" si="2"/>
        <v>5983680</v>
      </c>
      <c r="H66" s="17">
        <f t="shared" si="3"/>
        <v>6.76416</v>
      </c>
      <c r="I66" s="17">
        <f t="shared" si="4"/>
        <v>7.97824</v>
      </c>
      <c r="J66" s="18" t="str">
        <f t="shared" si="5"/>
        <v>NN</v>
      </c>
    </row>
    <row r="67" spans="1:10" s="19" customFormat="1" ht="14.25">
      <c r="A67" s="14">
        <v>57</v>
      </c>
      <c r="B67" s="20" t="s">
        <v>373</v>
      </c>
      <c r="C67" s="15" t="s">
        <v>292</v>
      </c>
      <c r="D67" s="16">
        <v>31</v>
      </c>
      <c r="E67" s="16">
        <v>54</v>
      </c>
      <c r="F67" s="17">
        <f t="shared" si="1"/>
        <v>2016240</v>
      </c>
      <c r="G67" s="17">
        <f t="shared" si="2"/>
        <v>3512160</v>
      </c>
      <c r="H67" s="17">
        <f t="shared" si="3"/>
        <v>2.68832</v>
      </c>
      <c r="I67" s="17">
        <f t="shared" si="4"/>
        <v>4.68288</v>
      </c>
      <c r="J67" s="18" t="str">
        <f t="shared" si="5"/>
        <v>NN</v>
      </c>
    </row>
    <row r="68" spans="1:10" s="19" customFormat="1" ht="14.25">
      <c r="A68" s="14">
        <v>58</v>
      </c>
      <c r="B68" s="20" t="s">
        <v>374</v>
      </c>
      <c r="C68" s="15" t="s">
        <v>307</v>
      </c>
      <c r="D68" s="16">
        <v>7</v>
      </c>
      <c r="E68" s="16">
        <v>8</v>
      </c>
      <c r="F68" s="17">
        <f t="shared" si="1"/>
        <v>455280</v>
      </c>
      <c r="G68" s="17">
        <f t="shared" si="2"/>
        <v>520320</v>
      </c>
      <c r="H68" s="17">
        <f t="shared" si="3"/>
        <v>0.60704</v>
      </c>
      <c r="I68" s="17">
        <f t="shared" si="4"/>
        <v>0.69376</v>
      </c>
      <c r="J68" s="18" t="str">
        <f t="shared" si="5"/>
        <v>NN</v>
      </c>
    </row>
    <row r="69" spans="1:10" s="19" customFormat="1" ht="14.25">
      <c r="A69" s="14">
        <v>59</v>
      </c>
      <c r="B69" s="20" t="s">
        <v>375</v>
      </c>
      <c r="C69" s="15" t="s">
        <v>130</v>
      </c>
      <c r="D69" s="16">
        <v>9</v>
      </c>
      <c r="E69" s="16">
        <v>17</v>
      </c>
      <c r="F69" s="17">
        <f t="shared" si="1"/>
        <v>585360</v>
      </c>
      <c r="G69" s="17">
        <f t="shared" si="2"/>
        <v>1105680</v>
      </c>
      <c r="H69" s="17">
        <f t="shared" si="3"/>
        <v>0.78048</v>
      </c>
      <c r="I69" s="17">
        <f t="shared" si="4"/>
        <v>1.47424</v>
      </c>
      <c r="J69" s="18" t="str">
        <f t="shared" si="5"/>
        <v>NN</v>
      </c>
    </row>
    <row r="70" spans="1:10" s="19" customFormat="1" ht="14.25">
      <c r="A70" s="14">
        <v>60</v>
      </c>
      <c r="B70" s="20" t="s">
        <v>376</v>
      </c>
      <c r="C70" s="15" t="s">
        <v>126</v>
      </c>
      <c r="D70" s="16">
        <v>14</v>
      </c>
      <c r="E70" s="16">
        <v>21</v>
      </c>
      <c r="F70" s="17">
        <f t="shared" si="1"/>
        <v>910560</v>
      </c>
      <c r="G70" s="17">
        <f t="shared" si="2"/>
        <v>1365840</v>
      </c>
      <c r="H70" s="17">
        <f t="shared" si="3"/>
        <v>1.21408</v>
      </c>
      <c r="I70" s="17">
        <f t="shared" si="4"/>
        <v>1.82112</v>
      </c>
      <c r="J70" s="18" t="str">
        <f t="shared" si="5"/>
        <v>NN</v>
      </c>
    </row>
    <row r="71" spans="1:10" s="19" customFormat="1" ht="14.25">
      <c r="A71" s="14">
        <v>61</v>
      </c>
      <c r="B71" s="20" t="s">
        <v>377</v>
      </c>
      <c r="C71" s="15" t="s">
        <v>128</v>
      </c>
      <c r="D71" s="16">
        <v>8</v>
      </c>
      <c r="E71" s="16">
        <v>18</v>
      </c>
      <c r="F71" s="17">
        <f t="shared" si="1"/>
        <v>520320</v>
      </c>
      <c r="G71" s="17">
        <f t="shared" si="2"/>
        <v>1170720</v>
      </c>
      <c r="H71" s="17">
        <f t="shared" si="3"/>
        <v>0.69376</v>
      </c>
      <c r="I71" s="17">
        <f t="shared" si="4"/>
        <v>1.56096</v>
      </c>
      <c r="J71" s="18" t="str">
        <f t="shared" si="5"/>
        <v>NN</v>
      </c>
    </row>
    <row r="72" spans="1:10" s="19" customFormat="1" ht="14.25">
      <c r="A72" s="14">
        <v>62</v>
      </c>
      <c r="B72" s="20" t="s">
        <v>378</v>
      </c>
      <c r="C72" s="15" t="s">
        <v>130</v>
      </c>
      <c r="D72" s="16">
        <v>27</v>
      </c>
      <c r="E72" s="16">
        <v>28</v>
      </c>
      <c r="F72" s="17">
        <f t="shared" si="1"/>
        <v>1756080</v>
      </c>
      <c r="G72" s="17">
        <f t="shared" si="2"/>
        <v>1821120</v>
      </c>
      <c r="H72" s="17">
        <f t="shared" si="3"/>
        <v>2.34144</v>
      </c>
      <c r="I72" s="17">
        <f t="shared" si="4"/>
        <v>2.42816</v>
      </c>
      <c r="J72" s="18" t="str">
        <f t="shared" si="5"/>
        <v>NN</v>
      </c>
    </row>
    <row r="73" spans="1:10" s="19" customFormat="1" ht="14.25">
      <c r="A73" s="14">
        <v>63</v>
      </c>
      <c r="B73" s="20" t="s">
        <v>379</v>
      </c>
      <c r="C73" s="15" t="s">
        <v>132</v>
      </c>
      <c r="D73" s="16">
        <v>8</v>
      </c>
      <c r="E73" s="16">
        <v>3</v>
      </c>
      <c r="F73" s="17">
        <f t="shared" si="1"/>
        <v>520320</v>
      </c>
      <c r="G73" s="17">
        <f t="shared" si="2"/>
        <v>195120</v>
      </c>
      <c r="H73" s="17">
        <f t="shared" si="3"/>
        <v>0.69376</v>
      </c>
      <c r="I73" s="17">
        <f t="shared" si="4"/>
        <v>0.26016</v>
      </c>
      <c r="J73" s="18" t="str">
        <f t="shared" si="5"/>
        <v>NN</v>
      </c>
    </row>
    <row r="74" spans="1:10" s="19" customFormat="1" ht="14.25">
      <c r="A74" s="14">
        <v>64</v>
      </c>
      <c r="B74" s="20" t="s">
        <v>380</v>
      </c>
      <c r="C74" s="15" t="s">
        <v>138</v>
      </c>
      <c r="D74" s="16">
        <v>51</v>
      </c>
      <c r="E74" s="16">
        <v>76</v>
      </c>
      <c r="F74" s="17">
        <f t="shared" si="1"/>
        <v>3317040</v>
      </c>
      <c r="G74" s="17">
        <f t="shared" si="2"/>
        <v>4943040</v>
      </c>
      <c r="H74" s="17">
        <f t="shared" si="3"/>
        <v>4.42272</v>
      </c>
      <c r="I74" s="17">
        <f t="shared" si="4"/>
        <v>6.59072</v>
      </c>
      <c r="J74" s="18" t="str">
        <f t="shared" si="5"/>
        <v>SP</v>
      </c>
    </row>
    <row r="75" spans="1:10" s="19" customFormat="1" ht="14.25">
      <c r="A75" s="14">
        <v>65</v>
      </c>
      <c r="B75" s="20" t="s">
        <v>381</v>
      </c>
      <c r="C75" s="15" t="s">
        <v>140</v>
      </c>
      <c r="D75" s="16">
        <v>22</v>
      </c>
      <c r="E75" s="16">
        <v>57</v>
      </c>
      <c r="F75" s="17">
        <f t="shared" si="1"/>
        <v>1430880</v>
      </c>
      <c r="G75" s="17">
        <f t="shared" si="2"/>
        <v>3707280</v>
      </c>
      <c r="H75" s="17">
        <f t="shared" si="3"/>
        <v>1.90784</v>
      </c>
      <c r="I75" s="17">
        <f t="shared" si="4"/>
        <v>4.94304</v>
      </c>
      <c r="J75" s="18" t="str">
        <f aca="true" t="shared" si="6" ref="J75:J108">MID(B75,1,2)</f>
        <v>SP</v>
      </c>
    </row>
    <row r="76" spans="1:10" s="19" customFormat="1" ht="14.25">
      <c r="A76" s="14">
        <v>66</v>
      </c>
      <c r="B76" s="20" t="s">
        <v>382</v>
      </c>
      <c r="C76" s="15" t="s">
        <v>142</v>
      </c>
      <c r="D76" s="16">
        <v>33</v>
      </c>
      <c r="E76" s="16">
        <v>85</v>
      </c>
      <c r="F76" s="17">
        <f aca="true" t="shared" si="7" ref="F76:F109">ROUND(D76*0.08*$L$7,0)</f>
        <v>2146320</v>
      </c>
      <c r="G76" s="17">
        <f aca="true" t="shared" si="8" ref="G76:G109">ROUND(E76*0.08*$L$7,0)</f>
        <v>5528400</v>
      </c>
      <c r="H76" s="17">
        <f aca="true" t="shared" si="9" ref="H76:H108">F76/750000</f>
        <v>2.86176</v>
      </c>
      <c r="I76" s="17">
        <f aca="true" t="shared" si="10" ref="H76:I109">G76/750000</f>
        <v>7.3712</v>
      </c>
      <c r="J76" s="18" t="str">
        <f t="shared" si="6"/>
        <v>SP</v>
      </c>
    </row>
    <row r="77" spans="1:10" s="19" customFormat="1" ht="14.25">
      <c r="A77" s="14">
        <v>67</v>
      </c>
      <c r="B77" s="20" t="s">
        <v>383</v>
      </c>
      <c r="C77" s="15" t="s">
        <v>144</v>
      </c>
      <c r="D77" s="16">
        <v>3</v>
      </c>
      <c r="E77" s="16">
        <v>25</v>
      </c>
      <c r="F77" s="17">
        <f t="shared" si="7"/>
        <v>195120</v>
      </c>
      <c r="G77" s="17">
        <f t="shared" si="8"/>
        <v>1626000</v>
      </c>
      <c r="H77" s="17">
        <f t="shared" si="9"/>
        <v>0.26016</v>
      </c>
      <c r="I77" s="17">
        <f t="shared" si="10"/>
        <v>2.168</v>
      </c>
      <c r="J77" s="18" t="str">
        <f t="shared" si="6"/>
        <v>SP</v>
      </c>
    </row>
    <row r="78" spans="1:10" s="19" customFormat="1" ht="14.25">
      <c r="A78" s="14">
        <v>68</v>
      </c>
      <c r="B78" s="20" t="s">
        <v>384</v>
      </c>
      <c r="C78" s="15" t="s">
        <v>146</v>
      </c>
      <c r="D78" s="16">
        <v>9</v>
      </c>
      <c r="E78" s="16">
        <v>82</v>
      </c>
      <c r="F78" s="17">
        <f t="shared" si="7"/>
        <v>585360</v>
      </c>
      <c r="G78" s="17">
        <f t="shared" si="8"/>
        <v>5333280</v>
      </c>
      <c r="H78" s="17">
        <f t="shared" si="9"/>
        <v>0.78048</v>
      </c>
      <c r="I78" s="17">
        <f t="shared" si="10"/>
        <v>7.11104</v>
      </c>
      <c r="J78" s="18" t="str">
        <f t="shared" si="6"/>
        <v>SP</v>
      </c>
    </row>
    <row r="79" spans="1:10" s="19" customFormat="1" ht="14.25">
      <c r="A79" s="14">
        <v>69</v>
      </c>
      <c r="B79" s="20" t="s">
        <v>385</v>
      </c>
      <c r="C79" s="15" t="s">
        <v>148</v>
      </c>
      <c r="D79" s="16">
        <v>49</v>
      </c>
      <c r="E79" s="16">
        <v>92</v>
      </c>
      <c r="F79" s="17">
        <f t="shared" si="7"/>
        <v>3186960</v>
      </c>
      <c r="G79" s="17">
        <f t="shared" si="8"/>
        <v>5983680</v>
      </c>
      <c r="H79" s="17">
        <f t="shared" si="9"/>
        <v>4.24928</v>
      </c>
      <c r="I79" s="17">
        <f t="shared" si="10"/>
        <v>7.97824</v>
      </c>
      <c r="J79" s="18" t="str">
        <f t="shared" si="6"/>
        <v>SP</v>
      </c>
    </row>
    <row r="80" spans="1:10" s="19" customFormat="1" ht="14.25">
      <c r="A80" s="14">
        <v>70</v>
      </c>
      <c r="B80" s="20" t="s">
        <v>386</v>
      </c>
      <c r="C80" s="15" t="s">
        <v>150</v>
      </c>
      <c r="D80" s="16">
        <v>11</v>
      </c>
      <c r="E80" s="16">
        <v>61</v>
      </c>
      <c r="F80" s="17">
        <f t="shared" si="7"/>
        <v>715440</v>
      </c>
      <c r="G80" s="17">
        <f t="shared" si="8"/>
        <v>3967440</v>
      </c>
      <c r="H80" s="17">
        <f t="shared" si="9"/>
        <v>0.95392</v>
      </c>
      <c r="I80" s="17">
        <f t="shared" si="10"/>
        <v>5.28992</v>
      </c>
      <c r="J80" s="18" t="str">
        <f t="shared" si="6"/>
        <v>SP</v>
      </c>
    </row>
    <row r="81" spans="1:10" s="19" customFormat="1" ht="14.25">
      <c r="A81" s="14">
        <v>71</v>
      </c>
      <c r="B81" s="20" t="s">
        <v>387</v>
      </c>
      <c r="C81" s="15" t="s">
        <v>152</v>
      </c>
      <c r="D81" s="16">
        <v>9</v>
      </c>
      <c r="E81" s="16">
        <v>41</v>
      </c>
      <c r="F81" s="17">
        <f t="shared" si="7"/>
        <v>585360</v>
      </c>
      <c r="G81" s="17">
        <f t="shared" si="8"/>
        <v>2666640</v>
      </c>
      <c r="H81" s="17">
        <f t="shared" si="9"/>
        <v>0.78048</v>
      </c>
      <c r="I81" s="17">
        <f t="shared" si="10"/>
        <v>3.55552</v>
      </c>
      <c r="J81" s="18" t="str">
        <f t="shared" si="6"/>
        <v>SP</v>
      </c>
    </row>
    <row r="82" spans="1:10" s="19" customFormat="1" ht="14.25">
      <c r="A82" s="14">
        <v>72</v>
      </c>
      <c r="B82" s="20" t="s">
        <v>388</v>
      </c>
      <c r="C82" s="15" t="s">
        <v>154</v>
      </c>
      <c r="D82" s="16">
        <v>40</v>
      </c>
      <c r="E82" s="16">
        <v>101</v>
      </c>
      <c r="F82" s="17">
        <f t="shared" si="7"/>
        <v>2601600</v>
      </c>
      <c r="G82" s="17">
        <f t="shared" si="8"/>
        <v>6569040</v>
      </c>
      <c r="H82" s="17">
        <f t="shared" si="9"/>
        <v>3.4688</v>
      </c>
      <c r="I82" s="17">
        <f t="shared" si="10"/>
        <v>8.75872</v>
      </c>
      <c r="J82" s="18" t="str">
        <f t="shared" si="6"/>
        <v>SP</v>
      </c>
    </row>
    <row r="83" spans="1:10" s="19" customFormat="1" ht="14.25">
      <c r="A83" s="14">
        <v>73</v>
      </c>
      <c r="B83" s="20" t="s">
        <v>389</v>
      </c>
      <c r="C83" s="15" t="s">
        <v>156</v>
      </c>
      <c r="D83" s="16">
        <v>26</v>
      </c>
      <c r="E83" s="16">
        <v>10</v>
      </c>
      <c r="F83" s="17">
        <f t="shared" si="7"/>
        <v>1691040</v>
      </c>
      <c r="G83" s="17">
        <f t="shared" si="8"/>
        <v>650400</v>
      </c>
      <c r="H83" s="17">
        <f t="shared" si="9"/>
        <v>2.25472</v>
      </c>
      <c r="I83" s="17">
        <f t="shared" si="10"/>
        <v>0.8672</v>
      </c>
      <c r="J83" s="18" t="str">
        <f t="shared" si="6"/>
        <v>TD</v>
      </c>
    </row>
    <row r="84" spans="1:10" s="19" customFormat="1" ht="14.25">
      <c r="A84" s="14">
        <v>74</v>
      </c>
      <c r="B84" s="20" t="s">
        <v>390</v>
      </c>
      <c r="C84" s="15" t="s">
        <v>160</v>
      </c>
      <c r="D84" s="16">
        <v>40</v>
      </c>
      <c r="E84" s="16">
        <v>166</v>
      </c>
      <c r="F84" s="17">
        <f t="shared" si="7"/>
        <v>2601600</v>
      </c>
      <c r="G84" s="17">
        <f t="shared" si="8"/>
        <v>10796640</v>
      </c>
      <c r="H84" s="17">
        <f t="shared" si="9"/>
        <v>3.4688</v>
      </c>
      <c r="I84" s="17">
        <f t="shared" si="10"/>
        <v>14.39552</v>
      </c>
      <c r="J84" s="18" t="str">
        <f t="shared" si="6"/>
        <v>TN</v>
      </c>
    </row>
    <row r="85" spans="1:10" s="19" customFormat="1" ht="14.25">
      <c r="A85" s="14">
        <v>75</v>
      </c>
      <c r="B85" s="20" t="s">
        <v>391</v>
      </c>
      <c r="C85" s="15" t="s">
        <v>162</v>
      </c>
      <c r="D85" s="16">
        <v>11</v>
      </c>
      <c r="E85" s="16">
        <v>33</v>
      </c>
      <c r="F85" s="17">
        <f t="shared" si="7"/>
        <v>715440</v>
      </c>
      <c r="G85" s="17">
        <f t="shared" si="8"/>
        <v>2146320</v>
      </c>
      <c r="H85" s="17">
        <f t="shared" si="9"/>
        <v>0.95392</v>
      </c>
      <c r="I85" s="17">
        <f t="shared" si="10"/>
        <v>2.86176</v>
      </c>
      <c r="J85" s="18" t="str">
        <f t="shared" si="6"/>
        <v>TN</v>
      </c>
    </row>
    <row r="86" spans="1:10" s="19" customFormat="1" ht="14.25">
      <c r="A86" s="14">
        <v>76</v>
      </c>
      <c r="B86" s="20" t="s">
        <v>392</v>
      </c>
      <c r="C86" s="15" t="s">
        <v>304</v>
      </c>
      <c r="D86" s="16">
        <v>28</v>
      </c>
      <c r="E86" s="16">
        <v>113</v>
      </c>
      <c r="F86" s="17">
        <f t="shared" si="7"/>
        <v>1821120</v>
      </c>
      <c r="G86" s="17">
        <f t="shared" si="8"/>
        <v>7349520</v>
      </c>
      <c r="H86" s="17">
        <f t="shared" si="9"/>
        <v>2.42816</v>
      </c>
      <c r="I86" s="17">
        <f t="shared" si="10"/>
        <v>9.79936</v>
      </c>
      <c r="J86" s="18" t="str">
        <f t="shared" si="6"/>
        <v>TN</v>
      </c>
    </row>
    <row r="87" spans="1:10" s="19" customFormat="1" ht="14.25">
      <c r="A87" s="14">
        <v>77</v>
      </c>
      <c r="B87" s="20" t="s">
        <v>393</v>
      </c>
      <c r="C87" s="15" t="s">
        <v>306</v>
      </c>
      <c r="D87" s="16">
        <v>56</v>
      </c>
      <c r="E87" s="16">
        <v>227</v>
      </c>
      <c r="F87" s="17">
        <f t="shared" si="7"/>
        <v>3642240</v>
      </c>
      <c r="G87" s="17">
        <f t="shared" si="8"/>
        <v>14764080</v>
      </c>
      <c r="H87" s="17">
        <f t="shared" si="9"/>
        <v>4.85632</v>
      </c>
      <c r="I87" s="17">
        <f t="shared" si="10"/>
        <v>19.68544</v>
      </c>
      <c r="J87" s="18" t="str">
        <f t="shared" si="6"/>
        <v>TN</v>
      </c>
    </row>
    <row r="88" spans="1:10" s="19" customFormat="1" ht="14.25">
      <c r="A88" s="14">
        <v>78</v>
      </c>
      <c r="B88" s="20" t="s">
        <v>394</v>
      </c>
      <c r="C88" s="15" t="s">
        <v>168</v>
      </c>
      <c r="D88" s="16">
        <v>21</v>
      </c>
      <c r="E88" s="16">
        <v>28</v>
      </c>
      <c r="F88" s="17">
        <f t="shared" si="7"/>
        <v>1365840</v>
      </c>
      <c r="G88" s="17">
        <f t="shared" si="8"/>
        <v>1821120</v>
      </c>
      <c r="H88" s="17">
        <f t="shared" si="9"/>
        <v>1.82112</v>
      </c>
      <c r="I88" s="17">
        <f t="shared" si="10"/>
        <v>2.42816</v>
      </c>
      <c r="J88" s="18" t="str">
        <f t="shared" si="6"/>
        <v>TN</v>
      </c>
    </row>
    <row r="89" spans="1:10" s="19" customFormat="1" ht="14.25">
      <c r="A89" s="14">
        <v>79</v>
      </c>
      <c r="B89" s="20" t="s">
        <v>395</v>
      </c>
      <c r="C89" s="15" t="s">
        <v>171</v>
      </c>
      <c r="D89" s="16">
        <v>10</v>
      </c>
      <c r="E89" s="16">
        <v>16</v>
      </c>
      <c r="F89" s="17">
        <f t="shared" si="7"/>
        <v>650400</v>
      </c>
      <c r="G89" s="17">
        <f t="shared" si="8"/>
        <v>1040640</v>
      </c>
      <c r="H89" s="17">
        <f t="shared" si="9"/>
        <v>0.8672</v>
      </c>
      <c r="I89" s="17">
        <f t="shared" si="10"/>
        <v>1.38752</v>
      </c>
      <c r="J89" s="18" t="str">
        <f t="shared" si="6"/>
        <v>TN</v>
      </c>
    </row>
    <row r="90" spans="1:10" s="19" customFormat="1" ht="14.25">
      <c r="A90" s="14">
        <v>80</v>
      </c>
      <c r="B90" s="20" t="s">
        <v>396</v>
      </c>
      <c r="C90" s="15" t="s">
        <v>293</v>
      </c>
      <c r="D90" s="16">
        <v>41</v>
      </c>
      <c r="E90" s="16">
        <v>146</v>
      </c>
      <c r="F90" s="17">
        <f t="shared" si="7"/>
        <v>2666640</v>
      </c>
      <c r="G90" s="17">
        <f t="shared" si="8"/>
        <v>9495840</v>
      </c>
      <c r="H90" s="17">
        <f t="shared" si="9"/>
        <v>3.55552</v>
      </c>
      <c r="I90" s="17">
        <f t="shared" si="10"/>
        <v>12.66112</v>
      </c>
      <c r="J90" s="18" t="str">
        <f t="shared" si="6"/>
        <v>TN</v>
      </c>
    </row>
    <row r="91" spans="1:10" s="19" customFormat="1" ht="14.25">
      <c r="A91" s="14">
        <v>81</v>
      </c>
      <c r="B91" s="20" t="s">
        <v>397</v>
      </c>
      <c r="C91" s="15" t="s">
        <v>294</v>
      </c>
      <c r="D91" s="16">
        <v>7</v>
      </c>
      <c r="E91" s="16">
        <v>17</v>
      </c>
      <c r="F91" s="17">
        <f t="shared" si="7"/>
        <v>455280</v>
      </c>
      <c r="G91" s="17">
        <f t="shared" si="8"/>
        <v>1105680</v>
      </c>
      <c r="H91" s="17">
        <f t="shared" si="9"/>
        <v>0.60704</v>
      </c>
      <c r="I91" s="17">
        <f t="shared" si="10"/>
        <v>1.47424</v>
      </c>
      <c r="J91" s="18" t="str">
        <f t="shared" si="6"/>
        <v>TN</v>
      </c>
    </row>
    <row r="92" spans="1:10" s="19" customFormat="1" ht="14.25">
      <c r="A92" s="14">
        <v>82</v>
      </c>
      <c r="B92" s="20" t="s">
        <v>398</v>
      </c>
      <c r="C92" s="15" t="s">
        <v>295</v>
      </c>
      <c r="D92" s="16">
        <v>48</v>
      </c>
      <c r="E92" s="16">
        <v>71</v>
      </c>
      <c r="F92" s="17">
        <f t="shared" si="7"/>
        <v>3121920</v>
      </c>
      <c r="G92" s="17">
        <f t="shared" si="8"/>
        <v>4617840</v>
      </c>
      <c r="H92" s="17">
        <f t="shared" si="9"/>
        <v>4.16256</v>
      </c>
      <c r="I92" s="17">
        <f t="shared" si="10"/>
        <v>6.15712</v>
      </c>
      <c r="J92" s="18" t="str">
        <f t="shared" si="6"/>
        <v>TN</v>
      </c>
    </row>
    <row r="93" spans="1:10" s="19" customFormat="1" ht="14.25">
      <c r="A93" s="14">
        <v>83</v>
      </c>
      <c r="B93" s="20" t="s">
        <v>399</v>
      </c>
      <c r="C93" s="15" t="s">
        <v>291</v>
      </c>
      <c r="D93" s="16">
        <v>52</v>
      </c>
      <c r="E93" s="16">
        <v>243</v>
      </c>
      <c r="F93" s="17">
        <f t="shared" si="7"/>
        <v>3382080</v>
      </c>
      <c r="G93" s="17">
        <f t="shared" si="8"/>
        <v>15804720</v>
      </c>
      <c r="H93" s="17">
        <f t="shared" si="9"/>
        <v>4.50944</v>
      </c>
      <c r="I93" s="17">
        <f t="shared" si="10"/>
        <v>21.07296</v>
      </c>
      <c r="J93" s="18" t="str">
        <f t="shared" si="6"/>
        <v>TN</v>
      </c>
    </row>
    <row r="94" spans="1:10" s="19" customFormat="1" ht="14.25">
      <c r="A94" s="14">
        <v>84</v>
      </c>
      <c r="B94" s="20" t="s">
        <v>400</v>
      </c>
      <c r="C94" s="15" t="s">
        <v>305</v>
      </c>
      <c r="D94" s="16">
        <v>8</v>
      </c>
      <c r="E94" s="16">
        <v>41</v>
      </c>
      <c r="F94" s="17">
        <f t="shared" si="7"/>
        <v>520320</v>
      </c>
      <c r="G94" s="17">
        <f t="shared" si="8"/>
        <v>2666640</v>
      </c>
      <c r="H94" s="17">
        <f t="shared" si="9"/>
        <v>0.69376</v>
      </c>
      <c r="I94" s="17">
        <f t="shared" si="10"/>
        <v>3.55552</v>
      </c>
      <c r="J94" s="18" t="str">
        <f t="shared" si="6"/>
        <v>TN</v>
      </c>
    </row>
    <row r="95" spans="1:10" s="19" customFormat="1" ht="14.25">
      <c r="A95" s="14">
        <v>85</v>
      </c>
      <c r="B95" s="20" t="s">
        <v>401</v>
      </c>
      <c r="C95" s="15" t="s">
        <v>296</v>
      </c>
      <c r="D95" s="16">
        <v>5</v>
      </c>
      <c r="E95" s="16">
        <v>9</v>
      </c>
      <c r="F95" s="17">
        <f t="shared" si="7"/>
        <v>325200</v>
      </c>
      <c r="G95" s="17">
        <f t="shared" si="8"/>
        <v>585360</v>
      </c>
      <c r="H95" s="17">
        <f t="shared" si="9"/>
        <v>0.4336</v>
      </c>
      <c r="I95" s="17">
        <f t="shared" si="10"/>
        <v>0.78048</v>
      </c>
      <c r="J95" s="18" t="str">
        <f t="shared" si="6"/>
        <v>TN</v>
      </c>
    </row>
    <row r="96" spans="1:10" s="19" customFormat="1" ht="14.25">
      <c r="A96" s="14">
        <v>86</v>
      </c>
      <c r="B96" s="20" t="s">
        <v>402</v>
      </c>
      <c r="C96" s="15" t="s">
        <v>175</v>
      </c>
      <c r="D96" s="16">
        <v>60</v>
      </c>
      <c r="E96" s="16">
        <v>125</v>
      </c>
      <c r="F96" s="17">
        <f t="shared" si="7"/>
        <v>3902400</v>
      </c>
      <c r="G96" s="17">
        <f t="shared" si="8"/>
        <v>8130000</v>
      </c>
      <c r="H96" s="17">
        <f t="shared" si="9"/>
        <v>5.2032</v>
      </c>
      <c r="I96" s="17">
        <f t="shared" si="10"/>
        <v>10.84</v>
      </c>
      <c r="J96" s="18" t="str">
        <f t="shared" si="6"/>
        <v>TN</v>
      </c>
    </row>
    <row r="97" spans="1:10" s="19" customFormat="1" ht="14.25">
      <c r="A97" s="14">
        <v>87</v>
      </c>
      <c r="B97" s="20" t="s">
        <v>403</v>
      </c>
      <c r="C97" s="15" t="s">
        <v>314</v>
      </c>
      <c r="D97" s="16">
        <v>9</v>
      </c>
      <c r="E97" s="16">
        <v>8</v>
      </c>
      <c r="F97" s="17">
        <f t="shared" si="7"/>
        <v>585360</v>
      </c>
      <c r="G97" s="17">
        <f t="shared" si="8"/>
        <v>520320</v>
      </c>
      <c r="H97" s="17">
        <f t="shared" si="9"/>
        <v>0.78048</v>
      </c>
      <c r="I97" s="17">
        <f t="shared" si="10"/>
        <v>0.69376</v>
      </c>
      <c r="J97" s="18" t="str">
        <f t="shared" si="6"/>
        <v>TN</v>
      </c>
    </row>
    <row r="98" spans="1:10" s="19" customFormat="1" ht="14.25">
      <c r="A98" s="14">
        <v>88</v>
      </c>
      <c r="B98" s="20" t="s">
        <v>404</v>
      </c>
      <c r="C98" s="15" t="s">
        <v>183</v>
      </c>
      <c r="D98" s="16">
        <v>26</v>
      </c>
      <c r="E98" s="16">
        <v>110</v>
      </c>
      <c r="F98" s="17">
        <f t="shared" si="7"/>
        <v>1691040</v>
      </c>
      <c r="G98" s="17">
        <f t="shared" si="8"/>
        <v>7154400</v>
      </c>
      <c r="H98" s="17">
        <f t="shared" si="9"/>
        <v>2.25472</v>
      </c>
      <c r="I98" s="17">
        <f t="shared" si="10"/>
        <v>9.5392</v>
      </c>
      <c r="J98" s="18" t="str">
        <f t="shared" si="6"/>
        <v>TN</v>
      </c>
    </row>
    <row r="99" spans="1:10" s="19" customFormat="1" ht="14.25">
      <c r="A99" s="14">
        <v>89</v>
      </c>
      <c r="B99" s="20" t="s">
        <v>405</v>
      </c>
      <c r="C99" s="15" t="s">
        <v>185</v>
      </c>
      <c r="D99" s="16">
        <v>29</v>
      </c>
      <c r="E99" s="16">
        <v>89</v>
      </c>
      <c r="F99" s="17">
        <f t="shared" si="7"/>
        <v>1886160</v>
      </c>
      <c r="G99" s="17">
        <f t="shared" si="8"/>
        <v>5788560</v>
      </c>
      <c r="H99" s="17">
        <f t="shared" si="9"/>
        <v>2.51488</v>
      </c>
      <c r="I99" s="17">
        <f t="shared" si="10"/>
        <v>7.71808</v>
      </c>
      <c r="J99" s="18" t="str">
        <f t="shared" si="6"/>
        <v>TN</v>
      </c>
    </row>
    <row r="100" spans="1:10" s="19" customFormat="1" ht="14.25">
      <c r="A100" s="14">
        <v>90</v>
      </c>
      <c r="B100" s="20" t="s">
        <v>406</v>
      </c>
      <c r="C100" s="15" t="s">
        <v>41</v>
      </c>
      <c r="D100" s="16">
        <v>96</v>
      </c>
      <c r="E100" s="16">
        <v>101</v>
      </c>
      <c r="F100" s="17">
        <f t="shared" si="7"/>
        <v>6243840</v>
      </c>
      <c r="G100" s="17">
        <f t="shared" si="8"/>
        <v>6569040</v>
      </c>
      <c r="H100" s="17">
        <f t="shared" si="9"/>
        <v>8.32512</v>
      </c>
      <c r="I100" s="17">
        <f t="shared" si="10"/>
        <v>8.75872</v>
      </c>
      <c r="J100" s="18" t="str">
        <f t="shared" si="6"/>
        <v>TS</v>
      </c>
    </row>
    <row r="101" spans="1:10" s="19" customFormat="1" ht="14.25">
      <c r="A101" s="14">
        <v>91</v>
      </c>
      <c r="B101" s="20" t="s">
        <v>407</v>
      </c>
      <c r="C101" s="15" t="s">
        <v>315</v>
      </c>
      <c r="D101" s="16">
        <v>13</v>
      </c>
      <c r="E101" s="16">
        <v>9</v>
      </c>
      <c r="F101" s="17">
        <f t="shared" si="7"/>
        <v>845520</v>
      </c>
      <c r="G101" s="17">
        <f t="shared" si="8"/>
        <v>585360</v>
      </c>
      <c r="H101" s="17">
        <f t="shared" si="9"/>
        <v>1.12736</v>
      </c>
      <c r="I101" s="17">
        <f t="shared" si="10"/>
        <v>0.78048</v>
      </c>
      <c r="J101" s="18" t="str">
        <f t="shared" si="6"/>
        <v>TS</v>
      </c>
    </row>
    <row r="102" spans="1:10" s="19" customFormat="1" ht="14.25">
      <c r="A102" s="14">
        <v>92</v>
      </c>
      <c r="B102" s="20" t="s">
        <v>408</v>
      </c>
      <c r="C102" s="15" t="s">
        <v>190</v>
      </c>
      <c r="D102" s="16">
        <v>29</v>
      </c>
      <c r="E102" s="16">
        <v>20</v>
      </c>
      <c r="F102" s="17">
        <f t="shared" si="7"/>
        <v>1886160</v>
      </c>
      <c r="G102" s="17">
        <f t="shared" si="8"/>
        <v>1300800</v>
      </c>
      <c r="H102" s="17">
        <f t="shared" si="9"/>
        <v>2.51488</v>
      </c>
      <c r="I102" s="17">
        <f t="shared" si="10"/>
        <v>1.7344</v>
      </c>
      <c r="J102" s="18" t="str">
        <f t="shared" si="6"/>
        <v>TS</v>
      </c>
    </row>
    <row r="103" spans="1:10" s="19" customFormat="1" ht="14.25">
      <c r="A103" s="14">
        <v>93</v>
      </c>
      <c r="B103" s="20" t="s">
        <v>409</v>
      </c>
      <c r="C103" s="15" t="s">
        <v>192</v>
      </c>
      <c r="D103" s="16">
        <v>51</v>
      </c>
      <c r="E103" s="16">
        <v>112</v>
      </c>
      <c r="F103" s="17">
        <f t="shared" si="7"/>
        <v>3317040</v>
      </c>
      <c r="G103" s="17">
        <f t="shared" si="8"/>
        <v>7284480</v>
      </c>
      <c r="H103" s="17">
        <f t="shared" si="9"/>
        <v>4.42272</v>
      </c>
      <c r="I103" s="17">
        <f t="shared" si="10"/>
        <v>9.71264</v>
      </c>
      <c r="J103" s="18" t="str">
        <f t="shared" si="6"/>
        <v>TS</v>
      </c>
    </row>
    <row r="104" spans="1:10" s="19" customFormat="1" ht="14.25">
      <c r="A104" s="14">
        <v>94</v>
      </c>
      <c r="B104" s="20" t="s">
        <v>410</v>
      </c>
      <c r="C104" s="15" t="s">
        <v>297</v>
      </c>
      <c r="D104" s="16">
        <v>14</v>
      </c>
      <c r="E104" s="16">
        <v>21</v>
      </c>
      <c r="F104" s="17">
        <f t="shared" si="7"/>
        <v>910560</v>
      </c>
      <c r="G104" s="17">
        <f t="shared" si="8"/>
        <v>1365840</v>
      </c>
      <c r="H104" s="17">
        <f t="shared" si="9"/>
        <v>1.21408</v>
      </c>
      <c r="I104" s="17">
        <f t="shared" si="10"/>
        <v>1.82112</v>
      </c>
      <c r="J104" s="18" t="str">
        <f t="shared" si="6"/>
        <v>TS</v>
      </c>
    </row>
    <row r="105" spans="1:10" s="19" customFormat="1" ht="14.25">
      <c r="A105" s="14">
        <v>95</v>
      </c>
      <c r="B105" s="20" t="s">
        <v>411</v>
      </c>
      <c r="C105" s="15" t="s">
        <v>298</v>
      </c>
      <c r="D105" s="16">
        <v>12</v>
      </c>
      <c r="E105" s="16">
        <v>71</v>
      </c>
      <c r="F105" s="17">
        <f t="shared" si="7"/>
        <v>780480</v>
      </c>
      <c r="G105" s="17">
        <f t="shared" si="8"/>
        <v>4617840</v>
      </c>
      <c r="H105" s="17">
        <f t="shared" si="9"/>
        <v>1.04064</v>
      </c>
      <c r="I105" s="17">
        <f t="shared" si="10"/>
        <v>6.15712</v>
      </c>
      <c r="J105" s="18" t="str">
        <f t="shared" si="6"/>
        <v>XH</v>
      </c>
    </row>
    <row r="106" spans="1:10" s="19" customFormat="1" ht="14.25">
      <c r="A106" s="14">
        <v>96</v>
      </c>
      <c r="B106" s="20" t="s">
        <v>412</v>
      </c>
      <c r="C106" s="15" t="s">
        <v>415</v>
      </c>
      <c r="D106" s="16">
        <v>19</v>
      </c>
      <c r="E106" s="16">
        <v>82</v>
      </c>
      <c r="F106" s="17">
        <f t="shared" si="7"/>
        <v>1235760</v>
      </c>
      <c r="G106" s="17">
        <f t="shared" si="8"/>
        <v>5333280</v>
      </c>
      <c r="H106" s="17">
        <f t="shared" si="9"/>
        <v>1.64768</v>
      </c>
      <c r="I106" s="17">
        <f t="shared" si="10"/>
        <v>7.11104</v>
      </c>
      <c r="J106" s="18" t="str">
        <f t="shared" si="6"/>
        <v>XH</v>
      </c>
    </row>
    <row r="107" spans="1:10" s="19" customFormat="1" ht="14.25">
      <c r="A107" s="14">
        <v>97</v>
      </c>
      <c r="B107" s="20" t="s">
        <v>413</v>
      </c>
      <c r="C107" s="15" t="s">
        <v>416</v>
      </c>
      <c r="D107" s="16">
        <v>49</v>
      </c>
      <c r="E107" s="16">
        <v>104</v>
      </c>
      <c r="F107" s="17">
        <f t="shared" si="7"/>
        <v>3186960</v>
      </c>
      <c r="G107" s="17">
        <f t="shared" si="8"/>
        <v>6764160</v>
      </c>
      <c r="H107" s="17">
        <f t="shared" si="9"/>
        <v>4.24928</v>
      </c>
      <c r="I107" s="17">
        <f t="shared" si="10"/>
        <v>9.01888</v>
      </c>
      <c r="J107" s="18" t="str">
        <f t="shared" si="6"/>
        <v>XH</v>
      </c>
    </row>
    <row r="108" spans="1:10" s="19" customFormat="1" ht="14.25">
      <c r="A108" s="14">
        <v>98</v>
      </c>
      <c r="B108" s="20" t="s">
        <v>414</v>
      </c>
      <c r="C108" s="15" t="s">
        <v>417</v>
      </c>
      <c r="D108" s="16">
        <v>24</v>
      </c>
      <c r="E108" s="16">
        <v>149</v>
      </c>
      <c r="F108" s="17">
        <f t="shared" si="7"/>
        <v>1560960</v>
      </c>
      <c r="G108" s="17">
        <f t="shared" si="8"/>
        <v>9690960</v>
      </c>
      <c r="H108" s="17">
        <f t="shared" si="9"/>
        <v>2.08128</v>
      </c>
      <c r="I108" s="17">
        <f t="shared" si="10"/>
        <v>12.92128</v>
      </c>
      <c r="J108" s="18" t="str">
        <f t="shared" si="6"/>
        <v>XH</v>
      </c>
    </row>
    <row r="109" spans="3:9" ht="15">
      <c r="C109" s="13" t="s">
        <v>299</v>
      </c>
      <c r="D109" s="25">
        <f>SUM(D11:D108)</f>
        <v>2823</v>
      </c>
      <c r="E109" s="25">
        <f>SUM(E11:E108)</f>
        <v>7328</v>
      </c>
      <c r="F109" s="17">
        <f t="shared" si="7"/>
        <v>183607920</v>
      </c>
      <c r="G109" s="17">
        <f t="shared" si="8"/>
        <v>476613120</v>
      </c>
      <c r="H109" s="26">
        <f t="shared" si="10"/>
        <v>244.81056</v>
      </c>
      <c r="I109" s="26">
        <f t="shared" si="10"/>
        <v>635.48416</v>
      </c>
    </row>
    <row r="110" ht="15">
      <c r="A110" s="10" t="s">
        <v>316</v>
      </c>
    </row>
    <row r="111" spans="1:7" ht="16.5" customHeight="1">
      <c r="A111" s="12" t="s">
        <v>300</v>
      </c>
      <c r="C111" s="27" t="s">
        <v>425</v>
      </c>
      <c r="D111" s="27"/>
      <c r="E111" s="27"/>
      <c r="F111" s="27"/>
      <c r="G111" s="11"/>
    </row>
    <row r="112" spans="1:7" ht="16.5" customHeight="1">
      <c r="A112" s="11"/>
      <c r="B112" s="12"/>
      <c r="C112" s="27" t="s">
        <v>426</v>
      </c>
      <c r="D112" s="27"/>
      <c r="E112" s="27"/>
      <c r="F112" s="27"/>
      <c r="G112" s="11"/>
    </row>
    <row r="113" s="11" customFormat="1" ht="16.5">
      <c r="D113" s="2" t="s">
        <v>0</v>
      </c>
    </row>
  </sheetData>
  <sheetProtection/>
  <mergeCells count="12">
    <mergeCell ref="H8:I8"/>
    <mergeCell ref="H10:I10"/>
    <mergeCell ref="C8:C9"/>
    <mergeCell ref="B8:B9"/>
    <mergeCell ref="A8:A9"/>
    <mergeCell ref="A7:J7"/>
    <mergeCell ref="C111:F111"/>
    <mergeCell ref="C112:F112"/>
    <mergeCell ref="D8:E8"/>
    <mergeCell ref="D10:E10"/>
    <mergeCell ref="F8:G8"/>
    <mergeCell ref="F10:G10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1.57421875" style="0" bestFit="1" customWidth="1"/>
    <col min="2" max="2" width="11.57421875" style="0" customWidth="1"/>
    <col min="3" max="3" width="35.8515625" style="0" bestFit="1" customWidth="1"/>
  </cols>
  <sheetData>
    <row r="1" spans="1:4" ht="15">
      <c r="A1" s="8" t="s">
        <v>8</v>
      </c>
      <c r="B1" s="8" t="s">
        <v>202</v>
      </c>
      <c r="C1" s="9" t="s">
        <v>9</v>
      </c>
      <c r="D1" t="str">
        <f aca="true" t="shared" si="0" ref="D1:D32">MID(A1,7,1)</f>
        <v>A</v>
      </c>
    </row>
    <row r="2" spans="1:4" ht="15">
      <c r="A2" s="8" t="s">
        <v>10</v>
      </c>
      <c r="B2" s="8" t="s">
        <v>203</v>
      </c>
      <c r="C2" s="9" t="s">
        <v>11</v>
      </c>
      <c r="D2" t="str">
        <f t="shared" si="0"/>
        <v>A</v>
      </c>
    </row>
    <row r="3" spans="1:4" ht="15">
      <c r="A3" s="8" t="s">
        <v>14</v>
      </c>
      <c r="B3" s="8" t="s">
        <v>204</v>
      </c>
      <c r="C3" s="9" t="s">
        <v>15</v>
      </c>
      <c r="D3" t="str">
        <f t="shared" si="0"/>
        <v>A</v>
      </c>
    </row>
    <row r="4" spans="1:4" ht="15">
      <c r="A4" s="8" t="s">
        <v>16</v>
      </c>
      <c r="B4" s="8" t="s">
        <v>205</v>
      </c>
      <c r="C4" s="9" t="s">
        <v>17</v>
      </c>
      <c r="D4" t="str">
        <f t="shared" si="0"/>
        <v>A</v>
      </c>
    </row>
    <row r="5" spans="1:4" ht="15">
      <c r="A5" s="8" t="s">
        <v>18</v>
      </c>
      <c r="B5" s="8" t="s">
        <v>206</v>
      </c>
      <c r="C5" s="9" t="s">
        <v>19</v>
      </c>
      <c r="D5" t="str">
        <f t="shared" si="0"/>
        <v>A</v>
      </c>
    </row>
    <row r="6" spans="1:4" ht="15">
      <c r="A6" s="8" t="s">
        <v>20</v>
      </c>
      <c r="B6" s="8" t="s">
        <v>207</v>
      </c>
      <c r="C6" s="9" t="s">
        <v>21</v>
      </c>
      <c r="D6" t="str">
        <f t="shared" si="0"/>
        <v>A</v>
      </c>
    </row>
    <row r="7" spans="1:4" ht="15">
      <c r="A7" s="8" t="s">
        <v>24</v>
      </c>
      <c r="B7" s="8" t="s">
        <v>208</v>
      </c>
      <c r="C7" s="9" t="s">
        <v>25</v>
      </c>
      <c r="D7" t="str">
        <f t="shared" si="0"/>
        <v>A</v>
      </c>
    </row>
    <row r="8" spans="1:4" ht="15">
      <c r="A8" s="8" t="s">
        <v>26</v>
      </c>
      <c r="B8" s="8" t="s">
        <v>209</v>
      </c>
      <c r="C8" s="9" t="s">
        <v>27</v>
      </c>
      <c r="D8" t="str">
        <f t="shared" si="0"/>
        <v>A</v>
      </c>
    </row>
    <row r="9" spans="1:4" ht="15">
      <c r="A9" s="8" t="s">
        <v>28</v>
      </c>
      <c r="B9" s="8" t="s">
        <v>210</v>
      </c>
      <c r="C9" s="9" t="s">
        <v>29</v>
      </c>
      <c r="D9" t="str">
        <f t="shared" si="0"/>
        <v>A</v>
      </c>
    </row>
    <row r="10" spans="1:4" ht="15">
      <c r="A10" s="8" t="s">
        <v>30</v>
      </c>
      <c r="B10" s="8" t="s">
        <v>211</v>
      </c>
      <c r="C10" s="9" t="s">
        <v>31</v>
      </c>
      <c r="D10" t="str">
        <f t="shared" si="0"/>
        <v>A</v>
      </c>
    </row>
    <row r="11" spans="1:4" ht="15">
      <c r="A11" s="8" t="s">
        <v>32</v>
      </c>
      <c r="B11" s="8" t="s">
        <v>212</v>
      </c>
      <c r="C11" s="9" t="s">
        <v>33</v>
      </c>
      <c r="D11" t="str">
        <f t="shared" si="0"/>
        <v>A</v>
      </c>
    </row>
    <row r="12" spans="1:4" ht="15">
      <c r="A12" s="8" t="s">
        <v>34</v>
      </c>
      <c r="B12" s="8" t="s">
        <v>213</v>
      </c>
      <c r="C12" s="9" t="s">
        <v>35</v>
      </c>
      <c r="D12" t="str">
        <f t="shared" si="0"/>
        <v>A</v>
      </c>
    </row>
    <row r="13" spans="1:4" ht="15">
      <c r="A13" s="8" t="s">
        <v>36</v>
      </c>
      <c r="B13" s="8" t="s">
        <v>214</v>
      </c>
      <c r="C13" s="9" t="s">
        <v>37</v>
      </c>
      <c r="D13" t="str">
        <f t="shared" si="0"/>
        <v>A</v>
      </c>
    </row>
    <row r="14" spans="1:4" ht="15">
      <c r="A14" s="8" t="s">
        <v>38</v>
      </c>
      <c r="B14" s="8" t="s">
        <v>215</v>
      </c>
      <c r="C14" s="9" t="s">
        <v>39</v>
      </c>
      <c r="D14" t="str">
        <f t="shared" si="0"/>
        <v>A</v>
      </c>
    </row>
    <row r="15" spans="1:4" ht="15">
      <c r="A15" s="8" t="s">
        <v>40</v>
      </c>
      <c r="B15" s="8" t="s">
        <v>216</v>
      </c>
      <c r="C15" s="9" t="s">
        <v>41</v>
      </c>
      <c r="D15" t="str">
        <f t="shared" si="0"/>
        <v>A</v>
      </c>
    </row>
    <row r="16" spans="1:4" ht="15">
      <c r="A16" s="8" t="s">
        <v>42</v>
      </c>
      <c r="B16" s="8" t="s">
        <v>217</v>
      </c>
      <c r="C16" s="9" t="s">
        <v>43</v>
      </c>
      <c r="D16" t="str">
        <f t="shared" si="0"/>
        <v>A</v>
      </c>
    </row>
    <row r="17" spans="1:4" ht="15">
      <c r="A17" s="8" t="s">
        <v>44</v>
      </c>
      <c r="B17" s="8" t="s">
        <v>218</v>
      </c>
      <c r="C17" s="9" t="s">
        <v>45</v>
      </c>
      <c r="D17" t="str">
        <f t="shared" si="0"/>
        <v>A</v>
      </c>
    </row>
    <row r="18" spans="1:4" ht="15">
      <c r="A18" s="8" t="s">
        <v>46</v>
      </c>
      <c r="B18" s="8" t="s">
        <v>219</v>
      </c>
      <c r="C18" s="9" t="s">
        <v>47</v>
      </c>
      <c r="D18" t="str">
        <f t="shared" si="0"/>
        <v>A</v>
      </c>
    </row>
    <row r="19" spans="1:4" ht="15">
      <c r="A19" s="8" t="s">
        <v>48</v>
      </c>
      <c r="B19" s="8" t="s">
        <v>220</v>
      </c>
      <c r="C19" s="9" t="s">
        <v>49</v>
      </c>
      <c r="D19" t="str">
        <f t="shared" si="0"/>
        <v>A</v>
      </c>
    </row>
    <row r="20" spans="1:4" ht="15">
      <c r="A20" s="8" t="s">
        <v>50</v>
      </c>
      <c r="B20" s="8" t="s">
        <v>221</v>
      </c>
      <c r="C20" s="9" t="s">
        <v>51</v>
      </c>
      <c r="D20" t="str">
        <f t="shared" si="0"/>
        <v>A</v>
      </c>
    </row>
    <row r="21" spans="1:4" ht="15">
      <c r="A21" s="8" t="s">
        <v>52</v>
      </c>
      <c r="B21" s="8" t="s">
        <v>211</v>
      </c>
      <c r="C21" s="9" t="s">
        <v>31</v>
      </c>
      <c r="D21" t="str">
        <f t="shared" si="0"/>
        <v>A</v>
      </c>
    </row>
    <row r="22" spans="1:4" ht="15">
      <c r="A22" s="8" t="s">
        <v>53</v>
      </c>
      <c r="B22" s="8" t="s">
        <v>222</v>
      </c>
      <c r="C22" s="9" t="s">
        <v>54</v>
      </c>
      <c r="D22" t="str">
        <f t="shared" si="0"/>
        <v>A</v>
      </c>
    </row>
    <row r="23" spans="1:4" ht="15">
      <c r="A23" s="8" t="s">
        <v>55</v>
      </c>
      <c r="B23" s="8" t="s">
        <v>207</v>
      </c>
      <c r="C23" s="9" t="s">
        <v>21</v>
      </c>
      <c r="D23" t="str">
        <f t="shared" si="0"/>
        <v>A</v>
      </c>
    </row>
    <row r="24" spans="1:4" ht="15">
      <c r="A24" s="8" t="s">
        <v>56</v>
      </c>
      <c r="B24" s="8" t="s">
        <v>223</v>
      </c>
      <c r="C24" s="9" t="s">
        <v>57</v>
      </c>
      <c r="D24" t="str">
        <f t="shared" si="0"/>
        <v>A</v>
      </c>
    </row>
    <row r="25" spans="1:4" ht="15">
      <c r="A25" s="8" t="s">
        <v>58</v>
      </c>
      <c r="B25" s="8" t="s">
        <v>224</v>
      </c>
      <c r="C25" s="9" t="s">
        <v>59</v>
      </c>
      <c r="D25" t="str">
        <f t="shared" si="0"/>
        <v>A</v>
      </c>
    </row>
    <row r="26" spans="1:4" ht="15">
      <c r="A26" s="8" t="s">
        <v>60</v>
      </c>
      <c r="B26" s="8" t="s">
        <v>225</v>
      </c>
      <c r="C26" s="9" t="s">
        <v>61</v>
      </c>
      <c r="D26" t="str">
        <f t="shared" si="0"/>
        <v>A</v>
      </c>
    </row>
    <row r="27" spans="1:4" ht="15">
      <c r="A27" s="8" t="s">
        <v>62</v>
      </c>
      <c r="B27" s="8" t="s">
        <v>226</v>
      </c>
      <c r="C27" s="9" t="s">
        <v>63</v>
      </c>
      <c r="D27" t="str">
        <f t="shared" si="0"/>
        <v>A</v>
      </c>
    </row>
    <row r="28" spans="1:4" ht="15">
      <c r="A28" s="8" t="s">
        <v>64</v>
      </c>
      <c r="B28" s="8" t="s">
        <v>227</v>
      </c>
      <c r="C28" s="9" t="s">
        <v>65</v>
      </c>
      <c r="D28" t="str">
        <f t="shared" si="0"/>
        <v>A</v>
      </c>
    </row>
    <row r="29" spans="1:4" ht="15">
      <c r="A29" s="8" t="s">
        <v>66</v>
      </c>
      <c r="B29" s="8" t="s">
        <v>228</v>
      </c>
      <c r="C29" s="9" t="s">
        <v>67</v>
      </c>
      <c r="D29" t="str">
        <f t="shared" si="0"/>
        <v>A</v>
      </c>
    </row>
    <row r="30" spans="1:4" ht="15">
      <c r="A30" s="8" t="s">
        <v>68</v>
      </c>
      <c r="B30" s="8" t="s">
        <v>229</v>
      </c>
      <c r="C30" s="9" t="s">
        <v>69</v>
      </c>
      <c r="D30" t="str">
        <f t="shared" si="0"/>
        <v>A</v>
      </c>
    </row>
    <row r="31" spans="1:4" ht="15">
      <c r="A31" s="8" t="s">
        <v>70</v>
      </c>
      <c r="B31" s="8" t="s">
        <v>230</v>
      </c>
      <c r="C31" s="9" t="s">
        <v>71</v>
      </c>
      <c r="D31" t="str">
        <f t="shared" si="0"/>
        <v>A</v>
      </c>
    </row>
    <row r="32" spans="1:4" ht="15">
      <c r="A32" s="8" t="s">
        <v>72</v>
      </c>
      <c r="B32" s="8" t="s">
        <v>217</v>
      </c>
      <c r="C32" s="9" t="s">
        <v>43</v>
      </c>
      <c r="D32" t="str">
        <f t="shared" si="0"/>
        <v>A</v>
      </c>
    </row>
    <row r="33" spans="1:4" ht="15">
      <c r="A33" s="8" t="s">
        <v>73</v>
      </c>
      <c r="B33" s="8" t="s">
        <v>218</v>
      </c>
      <c r="C33" s="9" t="s">
        <v>45</v>
      </c>
      <c r="D33" t="str">
        <f aca="true" t="shared" si="1" ref="D33:D64">MID(A33,7,1)</f>
        <v>A</v>
      </c>
    </row>
    <row r="34" spans="1:4" ht="15">
      <c r="A34" s="8" t="s">
        <v>74</v>
      </c>
      <c r="B34" s="8" t="s">
        <v>231</v>
      </c>
      <c r="C34" s="9" t="s">
        <v>75</v>
      </c>
      <c r="D34" t="str">
        <f t="shared" si="1"/>
        <v>A</v>
      </c>
    </row>
    <row r="35" spans="1:4" ht="15">
      <c r="A35" s="8" t="s">
        <v>76</v>
      </c>
      <c r="B35" s="8" t="s">
        <v>232</v>
      </c>
      <c r="C35" s="9" t="s">
        <v>77</v>
      </c>
      <c r="D35" t="str">
        <f t="shared" si="1"/>
        <v>A</v>
      </c>
    </row>
    <row r="36" spans="1:4" ht="15">
      <c r="A36" s="8" t="s">
        <v>78</v>
      </c>
      <c r="B36" s="8" t="s">
        <v>233</v>
      </c>
      <c r="C36" s="9" t="s">
        <v>79</v>
      </c>
      <c r="D36" t="str">
        <f t="shared" si="1"/>
        <v>A</v>
      </c>
    </row>
    <row r="37" spans="1:4" ht="15">
      <c r="A37" s="8" t="s">
        <v>80</v>
      </c>
      <c r="B37" s="8" t="s">
        <v>234</v>
      </c>
      <c r="C37" s="9" t="s">
        <v>81</v>
      </c>
      <c r="D37" t="str">
        <f t="shared" si="1"/>
        <v>A</v>
      </c>
    </row>
    <row r="38" spans="1:4" ht="15">
      <c r="A38" s="8" t="s">
        <v>82</v>
      </c>
      <c r="B38" s="8" t="s">
        <v>235</v>
      </c>
      <c r="C38" s="9" t="s">
        <v>83</v>
      </c>
      <c r="D38" t="str">
        <f t="shared" si="1"/>
        <v>A</v>
      </c>
    </row>
    <row r="39" spans="1:4" ht="15">
      <c r="A39" s="8" t="s">
        <v>84</v>
      </c>
      <c r="B39" s="8" t="s">
        <v>236</v>
      </c>
      <c r="C39" s="9" t="s">
        <v>85</v>
      </c>
      <c r="D39" t="str">
        <f t="shared" si="1"/>
        <v>A</v>
      </c>
    </row>
    <row r="40" spans="1:4" ht="15">
      <c r="A40" s="8" t="s">
        <v>86</v>
      </c>
      <c r="B40" s="8" t="s">
        <v>237</v>
      </c>
      <c r="C40" s="9" t="s">
        <v>87</v>
      </c>
      <c r="D40" t="str">
        <f t="shared" si="1"/>
        <v>A</v>
      </c>
    </row>
    <row r="41" spans="1:4" ht="15">
      <c r="A41" s="8" t="s">
        <v>90</v>
      </c>
      <c r="B41" s="8" t="s">
        <v>219</v>
      </c>
      <c r="C41" s="9" t="s">
        <v>47</v>
      </c>
      <c r="D41" t="str">
        <f t="shared" si="1"/>
        <v>A</v>
      </c>
    </row>
    <row r="42" spans="1:4" ht="15">
      <c r="A42" s="8" t="s">
        <v>91</v>
      </c>
      <c r="B42" s="8" t="s">
        <v>238</v>
      </c>
      <c r="C42" s="9" t="s">
        <v>92</v>
      </c>
      <c r="D42" t="str">
        <f t="shared" si="1"/>
        <v>A</v>
      </c>
    </row>
    <row r="43" spans="1:4" ht="15">
      <c r="A43" s="8" t="s">
        <v>93</v>
      </c>
      <c r="B43" s="8" t="s">
        <v>239</v>
      </c>
      <c r="C43" s="9" t="s">
        <v>94</v>
      </c>
      <c r="D43" t="str">
        <f t="shared" si="1"/>
        <v>A</v>
      </c>
    </row>
    <row r="44" spans="1:4" ht="15">
      <c r="A44" s="8" t="s">
        <v>95</v>
      </c>
      <c r="B44" s="8" t="s">
        <v>240</v>
      </c>
      <c r="C44" s="9" t="s">
        <v>96</v>
      </c>
      <c r="D44" t="str">
        <f t="shared" si="1"/>
        <v>A</v>
      </c>
    </row>
    <row r="45" spans="1:4" ht="15">
      <c r="A45" s="8" t="s">
        <v>97</v>
      </c>
      <c r="B45" s="8" t="s">
        <v>241</v>
      </c>
      <c r="C45" s="9" t="s">
        <v>98</v>
      </c>
      <c r="D45" t="str">
        <f t="shared" si="1"/>
        <v>A</v>
      </c>
    </row>
    <row r="46" spans="1:4" ht="15">
      <c r="A46" s="8" t="s">
        <v>99</v>
      </c>
      <c r="B46" s="8" t="s">
        <v>242</v>
      </c>
      <c r="C46" s="9" t="s">
        <v>100</v>
      </c>
      <c r="D46" t="str">
        <f t="shared" si="1"/>
        <v>A</v>
      </c>
    </row>
    <row r="47" spans="1:4" ht="15">
      <c r="A47" s="8" t="s">
        <v>101</v>
      </c>
      <c r="B47" s="8" t="s">
        <v>243</v>
      </c>
      <c r="C47" s="9" t="s">
        <v>102</v>
      </c>
      <c r="D47" t="str">
        <f t="shared" si="1"/>
        <v>A</v>
      </c>
    </row>
    <row r="48" spans="1:4" ht="15">
      <c r="A48" s="8" t="s">
        <v>103</v>
      </c>
      <c r="B48" s="8" t="s">
        <v>244</v>
      </c>
      <c r="C48" s="9" t="s">
        <v>104</v>
      </c>
      <c r="D48" t="str">
        <f t="shared" si="1"/>
        <v>A</v>
      </c>
    </row>
    <row r="49" spans="1:4" ht="15">
      <c r="A49" s="8" t="s">
        <v>105</v>
      </c>
      <c r="B49" s="8" t="s">
        <v>245</v>
      </c>
      <c r="C49" s="9" t="s">
        <v>106</v>
      </c>
      <c r="D49" t="str">
        <f t="shared" si="1"/>
        <v>A</v>
      </c>
    </row>
    <row r="50" spans="1:4" ht="15">
      <c r="A50" s="8" t="s">
        <v>107</v>
      </c>
      <c r="B50" s="8" t="s">
        <v>246</v>
      </c>
      <c r="C50" s="9" t="s">
        <v>108</v>
      </c>
      <c r="D50" t="str">
        <f t="shared" si="1"/>
        <v>A</v>
      </c>
    </row>
    <row r="51" spans="1:4" ht="15">
      <c r="A51" s="8" t="s">
        <v>109</v>
      </c>
      <c r="B51" s="8" t="s">
        <v>247</v>
      </c>
      <c r="C51" s="9" t="s">
        <v>110</v>
      </c>
      <c r="D51" t="str">
        <f t="shared" si="1"/>
        <v>A</v>
      </c>
    </row>
    <row r="52" spans="1:4" ht="15">
      <c r="A52" s="8" t="s">
        <v>111</v>
      </c>
      <c r="B52" s="8" t="s">
        <v>248</v>
      </c>
      <c r="C52" s="9" t="s">
        <v>112</v>
      </c>
      <c r="D52" t="str">
        <f t="shared" si="1"/>
        <v>A</v>
      </c>
    </row>
    <row r="53" spans="1:4" ht="15">
      <c r="A53" s="8" t="s">
        <v>113</v>
      </c>
      <c r="B53" s="8" t="s">
        <v>249</v>
      </c>
      <c r="C53" s="9" t="s">
        <v>114</v>
      </c>
      <c r="D53" t="str">
        <f t="shared" si="1"/>
        <v>A</v>
      </c>
    </row>
    <row r="54" spans="1:4" ht="15">
      <c r="A54" s="8" t="s">
        <v>115</v>
      </c>
      <c r="B54" s="8" t="s">
        <v>250</v>
      </c>
      <c r="C54" s="9" t="s">
        <v>116</v>
      </c>
      <c r="D54" t="str">
        <f t="shared" si="1"/>
        <v>A</v>
      </c>
    </row>
    <row r="55" spans="1:4" ht="15">
      <c r="A55" s="8" t="s">
        <v>117</v>
      </c>
      <c r="B55" s="8" t="s">
        <v>251</v>
      </c>
      <c r="C55" s="9" t="s">
        <v>118</v>
      </c>
      <c r="D55" t="str">
        <f t="shared" si="1"/>
        <v>A</v>
      </c>
    </row>
    <row r="56" spans="1:4" ht="15">
      <c r="A56" s="8" t="s">
        <v>119</v>
      </c>
      <c r="B56" s="8" t="s">
        <v>252</v>
      </c>
      <c r="C56" s="9" t="s">
        <v>120</v>
      </c>
      <c r="D56" t="str">
        <f t="shared" si="1"/>
        <v>A</v>
      </c>
    </row>
    <row r="57" spans="1:4" ht="15">
      <c r="A57" s="8" t="s">
        <v>121</v>
      </c>
      <c r="B57" s="8" t="s">
        <v>253</v>
      </c>
      <c r="C57" s="9" t="s">
        <v>122</v>
      </c>
      <c r="D57" t="str">
        <f t="shared" si="1"/>
        <v>A</v>
      </c>
    </row>
    <row r="58" spans="1:4" ht="15">
      <c r="A58" s="8" t="s">
        <v>123</v>
      </c>
      <c r="B58" s="8" t="s">
        <v>254</v>
      </c>
      <c r="C58" s="9" t="s">
        <v>124</v>
      </c>
      <c r="D58" t="str">
        <f t="shared" si="1"/>
        <v>A</v>
      </c>
    </row>
    <row r="59" spans="1:4" ht="15">
      <c r="A59" s="8" t="s">
        <v>125</v>
      </c>
      <c r="B59" s="8" t="s">
        <v>255</v>
      </c>
      <c r="C59" s="9" t="s">
        <v>126</v>
      </c>
      <c r="D59" t="str">
        <f t="shared" si="1"/>
        <v>A</v>
      </c>
    </row>
    <row r="60" spans="1:4" ht="15">
      <c r="A60" s="8" t="s">
        <v>127</v>
      </c>
      <c r="B60" s="8" t="s">
        <v>256</v>
      </c>
      <c r="C60" s="9" t="s">
        <v>128</v>
      </c>
      <c r="D60" t="str">
        <f t="shared" si="1"/>
        <v>A</v>
      </c>
    </row>
    <row r="61" spans="1:4" ht="15">
      <c r="A61" s="8" t="s">
        <v>129</v>
      </c>
      <c r="B61" s="8" t="s">
        <v>257</v>
      </c>
      <c r="C61" s="9" t="s">
        <v>130</v>
      </c>
      <c r="D61" t="str">
        <f t="shared" si="1"/>
        <v>A</v>
      </c>
    </row>
    <row r="62" spans="1:4" ht="15">
      <c r="A62" s="8" t="s">
        <v>131</v>
      </c>
      <c r="B62" s="8" t="s">
        <v>258</v>
      </c>
      <c r="C62" s="9" t="s">
        <v>132</v>
      </c>
      <c r="D62" t="str">
        <f t="shared" si="1"/>
        <v>A</v>
      </c>
    </row>
    <row r="63" spans="1:4" ht="15">
      <c r="A63" s="8" t="s">
        <v>133</v>
      </c>
      <c r="B63" s="8" t="s">
        <v>259</v>
      </c>
      <c r="C63" s="9" t="s">
        <v>134</v>
      </c>
      <c r="D63" t="str">
        <f t="shared" si="1"/>
        <v>A</v>
      </c>
    </row>
    <row r="64" spans="1:4" ht="15">
      <c r="A64" s="8" t="s">
        <v>135</v>
      </c>
      <c r="B64" s="8" t="s">
        <v>260</v>
      </c>
      <c r="C64" s="9" t="s">
        <v>136</v>
      </c>
      <c r="D64" t="str">
        <f t="shared" si="1"/>
        <v>A</v>
      </c>
    </row>
    <row r="65" spans="1:4" ht="15">
      <c r="A65" s="8" t="s">
        <v>137</v>
      </c>
      <c r="B65" s="8" t="s">
        <v>261</v>
      </c>
      <c r="C65" s="9" t="s">
        <v>138</v>
      </c>
      <c r="D65" t="str">
        <f aca="true" t="shared" si="2" ref="D65:D101">MID(A65,7,1)</f>
        <v>A</v>
      </c>
    </row>
    <row r="66" spans="1:4" ht="15">
      <c r="A66" s="8" t="s">
        <v>139</v>
      </c>
      <c r="B66" s="8" t="s">
        <v>262</v>
      </c>
      <c r="C66" s="9" t="s">
        <v>140</v>
      </c>
      <c r="D66" t="str">
        <f t="shared" si="2"/>
        <v>A</v>
      </c>
    </row>
    <row r="67" spans="1:4" ht="15">
      <c r="A67" s="8" t="s">
        <v>141</v>
      </c>
      <c r="B67" s="8" t="s">
        <v>263</v>
      </c>
      <c r="C67" s="9" t="s">
        <v>142</v>
      </c>
      <c r="D67" t="str">
        <f t="shared" si="2"/>
        <v>A</v>
      </c>
    </row>
    <row r="68" spans="1:4" ht="15">
      <c r="A68" s="8" t="s">
        <v>143</v>
      </c>
      <c r="B68" s="8" t="s">
        <v>264</v>
      </c>
      <c r="C68" s="9" t="s">
        <v>144</v>
      </c>
      <c r="D68" t="str">
        <f t="shared" si="2"/>
        <v>A</v>
      </c>
    </row>
    <row r="69" spans="1:4" ht="15">
      <c r="A69" s="8" t="s">
        <v>145</v>
      </c>
      <c r="B69" s="8" t="s">
        <v>265</v>
      </c>
      <c r="C69" s="9" t="s">
        <v>146</v>
      </c>
      <c r="D69" t="str">
        <f t="shared" si="2"/>
        <v>A</v>
      </c>
    </row>
    <row r="70" spans="1:4" ht="15">
      <c r="A70" s="8" t="s">
        <v>147</v>
      </c>
      <c r="B70" s="8" t="s">
        <v>266</v>
      </c>
      <c r="C70" s="9" t="s">
        <v>148</v>
      </c>
      <c r="D70" t="str">
        <f t="shared" si="2"/>
        <v>A</v>
      </c>
    </row>
    <row r="71" spans="1:4" ht="15">
      <c r="A71" s="8" t="s">
        <v>149</v>
      </c>
      <c r="B71" s="8" t="s">
        <v>267</v>
      </c>
      <c r="C71" s="9" t="s">
        <v>150</v>
      </c>
      <c r="D71" t="str">
        <f t="shared" si="2"/>
        <v>A</v>
      </c>
    </row>
    <row r="72" spans="1:4" ht="15">
      <c r="A72" s="8" t="s">
        <v>151</v>
      </c>
      <c r="B72" s="8" t="s">
        <v>268</v>
      </c>
      <c r="C72" s="9" t="s">
        <v>152</v>
      </c>
      <c r="D72" t="str">
        <f t="shared" si="2"/>
        <v>A</v>
      </c>
    </row>
    <row r="73" spans="1:4" ht="15">
      <c r="A73" s="8" t="s">
        <v>153</v>
      </c>
      <c r="B73" s="8" t="s">
        <v>269</v>
      </c>
      <c r="C73" s="9" t="s">
        <v>154</v>
      </c>
      <c r="D73" t="str">
        <f t="shared" si="2"/>
        <v>A</v>
      </c>
    </row>
    <row r="74" spans="1:4" ht="15">
      <c r="A74" s="8" t="s">
        <v>155</v>
      </c>
      <c r="B74" s="8" t="s">
        <v>270</v>
      </c>
      <c r="C74" s="9" t="s">
        <v>156</v>
      </c>
      <c r="D74" t="str">
        <f t="shared" si="2"/>
        <v>A</v>
      </c>
    </row>
    <row r="75" spans="1:4" ht="15">
      <c r="A75" s="8" t="s">
        <v>157</v>
      </c>
      <c r="B75" s="8" t="s">
        <v>271</v>
      </c>
      <c r="C75" s="9" t="s">
        <v>158</v>
      </c>
      <c r="D75" t="str">
        <f t="shared" si="2"/>
        <v>A</v>
      </c>
    </row>
    <row r="76" spans="1:4" ht="15">
      <c r="A76" s="8" t="s">
        <v>159</v>
      </c>
      <c r="B76" s="8" t="s">
        <v>272</v>
      </c>
      <c r="C76" s="9" t="s">
        <v>160</v>
      </c>
      <c r="D76" t="str">
        <f t="shared" si="2"/>
        <v>A</v>
      </c>
    </row>
    <row r="77" spans="1:4" ht="15">
      <c r="A77" s="8" t="s">
        <v>161</v>
      </c>
      <c r="B77" s="8" t="s">
        <v>273</v>
      </c>
      <c r="C77" s="9" t="s">
        <v>162</v>
      </c>
      <c r="D77" t="str">
        <f t="shared" si="2"/>
        <v>A</v>
      </c>
    </row>
    <row r="78" spans="1:4" ht="15">
      <c r="A78" s="8" t="s">
        <v>163</v>
      </c>
      <c r="B78" s="8" t="s">
        <v>274</v>
      </c>
      <c r="C78" s="9" t="s">
        <v>164</v>
      </c>
      <c r="D78" t="str">
        <f t="shared" si="2"/>
        <v>A</v>
      </c>
    </row>
    <row r="79" spans="1:4" ht="15">
      <c r="A79" s="8" t="s">
        <v>165</v>
      </c>
      <c r="B79" s="8" t="s">
        <v>275</v>
      </c>
      <c r="C79" s="9" t="s">
        <v>166</v>
      </c>
      <c r="D79" t="str">
        <f t="shared" si="2"/>
        <v>A</v>
      </c>
    </row>
    <row r="80" spans="1:4" ht="15">
      <c r="A80" s="8" t="s">
        <v>167</v>
      </c>
      <c r="B80" s="8" t="s">
        <v>276</v>
      </c>
      <c r="C80" s="9" t="s">
        <v>168</v>
      </c>
      <c r="D80" t="str">
        <f t="shared" si="2"/>
        <v>A</v>
      </c>
    </row>
    <row r="81" spans="1:4" ht="15">
      <c r="A81" s="8" t="s">
        <v>169</v>
      </c>
      <c r="B81" s="8" t="s">
        <v>220</v>
      </c>
      <c r="C81" s="9" t="s">
        <v>49</v>
      </c>
      <c r="D81" t="str">
        <f t="shared" si="2"/>
        <v>A</v>
      </c>
    </row>
    <row r="82" spans="1:4" ht="15">
      <c r="A82" s="8" t="s">
        <v>170</v>
      </c>
      <c r="B82" s="8" t="s">
        <v>277</v>
      </c>
      <c r="C82" s="9" t="s">
        <v>171</v>
      </c>
      <c r="D82" t="str">
        <f t="shared" si="2"/>
        <v>A</v>
      </c>
    </row>
    <row r="83" spans="1:4" ht="15">
      <c r="A83" s="8" t="s">
        <v>172</v>
      </c>
      <c r="B83" s="8" t="s">
        <v>278</v>
      </c>
      <c r="C83" s="9" t="s">
        <v>173</v>
      </c>
      <c r="D83" t="str">
        <f t="shared" si="2"/>
        <v>A</v>
      </c>
    </row>
    <row r="84" spans="1:4" ht="15">
      <c r="A84" s="8" t="s">
        <v>174</v>
      </c>
      <c r="B84" s="8" t="s">
        <v>279</v>
      </c>
      <c r="C84" s="9" t="s">
        <v>175</v>
      </c>
      <c r="D84" t="str">
        <f t="shared" si="2"/>
        <v>A</v>
      </c>
    </row>
    <row r="85" spans="1:4" ht="15">
      <c r="A85" s="8" t="s">
        <v>178</v>
      </c>
      <c r="B85" s="8" t="s">
        <v>280</v>
      </c>
      <c r="C85" s="9" t="s">
        <v>179</v>
      </c>
      <c r="D85" t="str">
        <f t="shared" si="2"/>
        <v>A</v>
      </c>
    </row>
    <row r="86" spans="1:4" ht="15">
      <c r="A86" s="8" t="s">
        <v>180</v>
      </c>
      <c r="B86" s="8" t="s">
        <v>281</v>
      </c>
      <c r="C86" s="9" t="s">
        <v>181</v>
      </c>
      <c r="D86" t="str">
        <f t="shared" si="2"/>
        <v>A</v>
      </c>
    </row>
    <row r="87" spans="1:4" ht="15">
      <c r="A87" s="8" t="s">
        <v>182</v>
      </c>
      <c r="B87" s="8" t="s">
        <v>282</v>
      </c>
      <c r="C87" s="9" t="s">
        <v>183</v>
      </c>
      <c r="D87" t="str">
        <f t="shared" si="2"/>
        <v>A</v>
      </c>
    </row>
    <row r="88" spans="1:4" ht="15">
      <c r="A88" s="8" t="s">
        <v>184</v>
      </c>
      <c r="B88" s="8" t="s">
        <v>283</v>
      </c>
      <c r="C88" s="9" t="s">
        <v>185</v>
      </c>
      <c r="D88" t="str">
        <f t="shared" si="2"/>
        <v>A</v>
      </c>
    </row>
    <row r="89" spans="1:4" ht="15">
      <c r="A89" s="8" t="s">
        <v>186</v>
      </c>
      <c r="B89" s="8" t="s">
        <v>216</v>
      </c>
      <c r="C89" s="9" t="s">
        <v>41</v>
      </c>
      <c r="D89" t="str">
        <f t="shared" si="2"/>
        <v>A</v>
      </c>
    </row>
    <row r="90" spans="1:4" ht="15">
      <c r="A90" s="8" t="s">
        <v>189</v>
      </c>
      <c r="B90" s="8" t="s">
        <v>284</v>
      </c>
      <c r="C90" s="9" t="s">
        <v>190</v>
      </c>
      <c r="D90" t="str">
        <f t="shared" si="2"/>
        <v>A</v>
      </c>
    </row>
    <row r="91" spans="1:4" ht="15">
      <c r="A91" s="8" t="s">
        <v>191</v>
      </c>
      <c r="B91" s="8" t="s">
        <v>285</v>
      </c>
      <c r="C91" s="9" t="s">
        <v>192</v>
      </c>
      <c r="D91" t="str">
        <f t="shared" si="2"/>
        <v>A</v>
      </c>
    </row>
    <row r="92" spans="1:4" ht="15">
      <c r="A92" s="8" t="s">
        <v>193</v>
      </c>
      <c r="B92" s="8" t="s">
        <v>286</v>
      </c>
      <c r="C92" s="9" t="s">
        <v>194</v>
      </c>
      <c r="D92" t="str">
        <f t="shared" si="2"/>
        <v>A</v>
      </c>
    </row>
    <row r="93" spans="1:4" ht="15">
      <c r="A93" s="8" t="s">
        <v>195</v>
      </c>
      <c r="B93" s="8" t="s">
        <v>287</v>
      </c>
      <c r="C93" s="9" t="s">
        <v>196</v>
      </c>
      <c r="D93" t="str">
        <f t="shared" si="2"/>
        <v>A</v>
      </c>
    </row>
    <row r="94" spans="1:4" ht="15">
      <c r="A94" s="8" t="s">
        <v>197</v>
      </c>
      <c r="B94" s="8" t="s">
        <v>288</v>
      </c>
      <c r="C94" s="9" t="s">
        <v>198</v>
      </c>
      <c r="D94" t="str">
        <f t="shared" si="2"/>
        <v>A</v>
      </c>
    </row>
    <row r="95" spans="1:4" ht="15">
      <c r="A95" s="8" t="s">
        <v>199</v>
      </c>
      <c r="B95" s="8" t="s">
        <v>223</v>
      </c>
      <c r="C95" s="9" t="s">
        <v>57</v>
      </c>
      <c r="D95" t="str">
        <f t="shared" si="2"/>
        <v>A</v>
      </c>
    </row>
    <row r="96" spans="1:4" ht="15">
      <c r="A96" s="8" t="s">
        <v>200</v>
      </c>
      <c r="B96" s="8" t="s">
        <v>289</v>
      </c>
      <c r="C96" s="9" t="s">
        <v>201</v>
      </c>
      <c r="D96" t="str">
        <f t="shared" si="2"/>
        <v>A</v>
      </c>
    </row>
    <row r="97" spans="1:4" ht="15">
      <c r="A97" s="8" t="s">
        <v>22</v>
      </c>
      <c r="B97" s="8" t="s">
        <v>207</v>
      </c>
      <c r="C97" s="9" t="s">
        <v>23</v>
      </c>
      <c r="D97" t="str">
        <f t="shared" si="2"/>
        <v>F</v>
      </c>
    </row>
    <row r="98" spans="1:4" ht="15">
      <c r="A98" s="8" t="s">
        <v>88</v>
      </c>
      <c r="B98" s="8" t="s">
        <v>237</v>
      </c>
      <c r="C98" s="9" t="s">
        <v>89</v>
      </c>
      <c r="D98" t="str">
        <f t="shared" si="2"/>
        <v>F</v>
      </c>
    </row>
    <row r="99" spans="1:4" ht="15">
      <c r="A99" s="8" t="s">
        <v>176</v>
      </c>
      <c r="B99" s="8" t="s">
        <v>279</v>
      </c>
      <c r="C99" s="9" t="s">
        <v>177</v>
      </c>
      <c r="D99" t="str">
        <f t="shared" si="2"/>
        <v>F</v>
      </c>
    </row>
    <row r="100" spans="1:4" ht="15">
      <c r="A100" s="8" t="s">
        <v>12</v>
      </c>
      <c r="B100" s="8" t="s">
        <v>203</v>
      </c>
      <c r="C100" s="9" t="s">
        <v>13</v>
      </c>
      <c r="D100" t="str">
        <f t="shared" si="2"/>
        <v>T</v>
      </c>
    </row>
    <row r="101" spans="1:4" ht="15">
      <c r="A101" s="8" t="s">
        <v>187</v>
      </c>
      <c r="B101" s="8" t="s">
        <v>216</v>
      </c>
      <c r="C101" s="9" t="s">
        <v>188</v>
      </c>
      <c r="D101" t="str">
        <f t="shared" si="2"/>
        <v>T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2020-11-23T08:53:07Z</cp:lastPrinted>
  <dcterms:created xsi:type="dcterms:W3CDTF">2017-10-04T03:44:16Z</dcterms:created>
  <dcterms:modified xsi:type="dcterms:W3CDTF">2020-11-24T07:59:01Z</dcterms:modified>
  <cp:category/>
  <cp:version/>
  <cp:contentType/>
  <cp:contentStatus/>
</cp:coreProperties>
</file>